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80" yWindow="40" windowWidth="31760" windowHeight="173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28" i="1" l="1"/>
  <c r="AF28" i="1"/>
  <c r="AB28" i="1"/>
  <c r="X28" i="1"/>
  <c r="T28" i="1"/>
  <c r="P28" i="1"/>
  <c r="L28" i="1"/>
  <c r="H28" i="1"/>
  <c r="D28" i="1"/>
  <c r="AJ16" i="1"/>
  <c r="AF16" i="1"/>
  <c r="AB16" i="1"/>
  <c r="X16" i="1"/>
  <c r="T16" i="1"/>
  <c r="P16" i="1"/>
  <c r="L16" i="1"/>
  <c r="H16" i="1"/>
  <c r="D16" i="1"/>
  <c r="AJ4" i="1"/>
  <c r="AF4" i="1"/>
  <c r="AB4" i="1"/>
  <c r="X4" i="1"/>
  <c r="T4" i="1"/>
  <c r="P4" i="1"/>
  <c r="L4" i="1"/>
  <c r="H4" i="1"/>
  <c r="D4" i="1"/>
  <c r="AJ46" i="1"/>
  <c r="AF46" i="1"/>
  <c r="AB46" i="1"/>
  <c r="X46" i="1"/>
  <c r="T46" i="1"/>
  <c r="P46" i="1"/>
  <c r="L46" i="1"/>
  <c r="H46" i="1"/>
  <c r="D46" i="1"/>
  <c r="L40" i="1"/>
  <c r="H40" i="1"/>
  <c r="D40" i="1"/>
  <c r="AJ40" i="1"/>
  <c r="AF40" i="1"/>
  <c r="AB40" i="1"/>
  <c r="X40" i="1"/>
  <c r="T40" i="1"/>
  <c r="P40" i="1"/>
  <c r="AJ3" i="1"/>
  <c r="AJ5" i="1"/>
  <c r="AJ6" i="1"/>
  <c r="AF3" i="1"/>
  <c r="AF5" i="1"/>
  <c r="AF6" i="1"/>
  <c r="AB3" i="1"/>
  <c r="AB5" i="1"/>
  <c r="AB6" i="1"/>
  <c r="X3" i="1"/>
  <c r="X5" i="1"/>
  <c r="X6" i="1"/>
  <c r="T3" i="1"/>
  <c r="T5" i="1"/>
  <c r="T6" i="1"/>
  <c r="P3" i="1"/>
  <c r="P5" i="1"/>
  <c r="P6" i="1"/>
  <c r="L3" i="1"/>
  <c r="L5" i="1"/>
  <c r="L6" i="1"/>
  <c r="H3" i="1"/>
  <c r="H5" i="1"/>
  <c r="H6" i="1"/>
  <c r="D3" i="1"/>
  <c r="D5" i="1"/>
  <c r="D6" i="1"/>
  <c r="AJ27" i="1"/>
  <c r="AJ29" i="1"/>
  <c r="AJ30" i="1"/>
  <c r="AF27" i="1"/>
  <c r="AF29" i="1"/>
  <c r="AF30" i="1"/>
  <c r="AB27" i="1"/>
  <c r="AB29" i="1"/>
  <c r="AB30" i="1"/>
  <c r="X27" i="1"/>
  <c r="X29" i="1"/>
  <c r="X30" i="1"/>
  <c r="T27" i="1"/>
  <c r="T29" i="1"/>
  <c r="T30" i="1"/>
  <c r="P27" i="1"/>
  <c r="P29" i="1"/>
  <c r="P30" i="1"/>
  <c r="L27" i="1"/>
  <c r="L29" i="1"/>
  <c r="L30" i="1"/>
  <c r="H27" i="1"/>
  <c r="H29" i="1"/>
  <c r="H30" i="1"/>
  <c r="D27" i="1"/>
  <c r="D29" i="1"/>
  <c r="D30" i="1"/>
  <c r="AJ15" i="1"/>
  <c r="AJ17" i="1"/>
  <c r="AJ18" i="1"/>
  <c r="AF15" i="1"/>
  <c r="AF17" i="1"/>
  <c r="AF18" i="1"/>
  <c r="AB15" i="1"/>
  <c r="AB17" i="1"/>
  <c r="AB18" i="1"/>
  <c r="X15" i="1"/>
  <c r="X17" i="1"/>
  <c r="X18" i="1"/>
  <c r="T15" i="1"/>
  <c r="T17" i="1"/>
  <c r="T18" i="1"/>
  <c r="P15" i="1"/>
  <c r="P17" i="1"/>
  <c r="P18" i="1"/>
  <c r="L15" i="1"/>
  <c r="L17" i="1"/>
  <c r="L18" i="1"/>
  <c r="H15" i="1"/>
  <c r="H17" i="1"/>
  <c r="H18" i="1"/>
  <c r="D15" i="1"/>
  <c r="D17" i="1"/>
  <c r="D18" i="1"/>
  <c r="L21" i="1"/>
  <c r="H21" i="1"/>
  <c r="D21" i="1"/>
  <c r="AJ45" i="1"/>
  <c r="AJ47" i="1"/>
  <c r="AJ48" i="1"/>
  <c r="AJ39" i="1"/>
  <c r="AJ41" i="1"/>
  <c r="AJ42" i="1"/>
  <c r="AJ33" i="1"/>
  <c r="AJ34" i="1"/>
  <c r="AJ35" i="1"/>
  <c r="AJ36" i="1"/>
  <c r="AJ21" i="1"/>
  <c r="AJ22" i="1"/>
  <c r="AJ23" i="1"/>
  <c r="AJ24" i="1"/>
  <c r="AJ9" i="1"/>
  <c r="AJ11" i="1"/>
  <c r="AJ12" i="1"/>
  <c r="AF45" i="1"/>
  <c r="AF47" i="1"/>
  <c r="AF48" i="1"/>
  <c r="AF39" i="1"/>
  <c r="AF41" i="1"/>
  <c r="AF42" i="1"/>
  <c r="AF33" i="1"/>
  <c r="AF34" i="1"/>
  <c r="AF35" i="1"/>
  <c r="AF36" i="1"/>
  <c r="AF21" i="1"/>
  <c r="AF22" i="1"/>
  <c r="AF23" i="1"/>
  <c r="AF24" i="1"/>
  <c r="AF9" i="1"/>
  <c r="AF11" i="1"/>
  <c r="AF12" i="1"/>
  <c r="AB45" i="1"/>
  <c r="AB47" i="1"/>
  <c r="AB48" i="1"/>
  <c r="AB39" i="1"/>
  <c r="AB41" i="1"/>
  <c r="AB42" i="1"/>
  <c r="AB33" i="1"/>
  <c r="AB34" i="1"/>
  <c r="AB35" i="1"/>
  <c r="AB36" i="1"/>
  <c r="AB21" i="1"/>
  <c r="AB22" i="1"/>
  <c r="AB23" i="1"/>
  <c r="AB24" i="1"/>
  <c r="AB9" i="1"/>
  <c r="AB11" i="1"/>
  <c r="AB12" i="1"/>
  <c r="X45" i="1"/>
  <c r="X47" i="1"/>
  <c r="X48" i="1"/>
  <c r="X39" i="1"/>
  <c r="X41" i="1"/>
  <c r="X42" i="1"/>
  <c r="X33" i="1"/>
  <c r="X34" i="1"/>
  <c r="X35" i="1"/>
  <c r="X36" i="1"/>
  <c r="X21" i="1"/>
  <c r="X22" i="1"/>
  <c r="X23" i="1"/>
  <c r="X24" i="1"/>
  <c r="X9" i="1"/>
  <c r="X11" i="1"/>
  <c r="X12" i="1"/>
  <c r="T45" i="1"/>
  <c r="T47" i="1"/>
  <c r="T48" i="1"/>
  <c r="T39" i="1"/>
  <c r="T41" i="1"/>
  <c r="T42" i="1"/>
  <c r="T33" i="1"/>
  <c r="T34" i="1"/>
  <c r="T35" i="1"/>
  <c r="T36" i="1"/>
  <c r="T21" i="1"/>
  <c r="T22" i="1"/>
  <c r="T23" i="1"/>
  <c r="T24" i="1"/>
  <c r="T9" i="1"/>
  <c r="T11" i="1"/>
  <c r="T12" i="1"/>
  <c r="L33" i="1"/>
  <c r="L9" i="1"/>
  <c r="P9" i="1"/>
  <c r="P21" i="1"/>
  <c r="P33" i="1"/>
  <c r="P45" i="1"/>
  <c r="P47" i="1"/>
  <c r="P48" i="1"/>
  <c r="P39" i="1"/>
  <c r="P41" i="1"/>
  <c r="P42" i="1"/>
  <c r="P34" i="1"/>
  <c r="P35" i="1"/>
  <c r="P36" i="1"/>
  <c r="P22" i="1"/>
  <c r="P23" i="1"/>
  <c r="P24" i="1"/>
  <c r="P11" i="1"/>
  <c r="P12" i="1"/>
  <c r="L45" i="1"/>
  <c r="L39" i="1"/>
  <c r="L47" i="1"/>
  <c r="L48" i="1"/>
  <c r="L41" i="1"/>
  <c r="L42" i="1"/>
  <c r="L34" i="1"/>
  <c r="L35" i="1"/>
  <c r="L36" i="1"/>
  <c r="L22" i="1"/>
  <c r="L23" i="1"/>
  <c r="L24" i="1"/>
  <c r="L11" i="1"/>
  <c r="L12" i="1"/>
  <c r="H45" i="1"/>
  <c r="D45" i="1"/>
  <c r="H47" i="1"/>
  <c r="H48" i="1"/>
  <c r="D47" i="1"/>
  <c r="D48" i="1"/>
  <c r="H39" i="1"/>
  <c r="H41" i="1"/>
  <c r="H42" i="1"/>
  <c r="D39" i="1"/>
  <c r="D41" i="1"/>
  <c r="D42" i="1"/>
  <c r="H33" i="1"/>
  <c r="H34" i="1"/>
  <c r="H35" i="1"/>
  <c r="H36" i="1"/>
  <c r="D33" i="1"/>
  <c r="D9" i="1"/>
  <c r="H22" i="1"/>
  <c r="H23" i="1"/>
  <c r="H24" i="1"/>
  <c r="D34" i="1"/>
  <c r="D22" i="1"/>
  <c r="D10" i="1"/>
  <c r="D35" i="1"/>
  <c r="D36" i="1"/>
  <c r="D23" i="1"/>
  <c r="D24" i="1"/>
  <c r="H9" i="1"/>
  <c r="H11" i="1"/>
  <c r="H12" i="1"/>
  <c r="D11" i="1"/>
  <c r="D12" i="1"/>
</calcChain>
</file>

<file path=xl/sharedStrings.xml><?xml version="1.0" encoding="utf-8"?>
<sst xmlns="http://schemas.openxmlformats.org/spreadsheetml/2006/main" count="450" uniqueCount="19">
  <si>
    <t>Annual x 12</t>
  </si>
  <si>
    <t>Expenses (2 x £50)</t>
  </si>
  <si>
    <t>Incoming</t>
  </si>
  <si>
    <t>/ month</t>
  </si>
  <si>
    <t>/ year</t>
  </si>
  <si>
    <t>/ event</t>
  </si>
  <si>
    <t>Events per month</t>
  </si>
  <si>
    <t>Total profit</t>
  </si>
  <si>
    <t>Annual profit x 12</t>
  </si>
  <si>
    <t>Expenses (4 x £50)</t>
  </si>
  <si>
    <t>Expenses (6 x £50)</t>
  </si>
  <si>
    <t>Total profit
Annual profit x 12</t>
  </si>
  <si>
    <t>Event per month</t>
  </si>
  <si>
    <t>Most customers will fall into this bracket</t>
  </si>
  <si>
    <t>Expenses (8 x £50)</t>
  </si>
  <si>
    <t>Expenses (10 x £50)</t>
  </si>
  <si>
    <t>Expenses (1 x £50)</t>
  </si>
  <si>
    <t>Expenses (3 x £50)</t>
  </si>
  <si>
    <t>Expenses (5 x £50)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</si>
</sst>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14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</font>
    <font>
      <sz val="12"/>
      <color theme="2"/>
      <name val="Calibri"/>
    </font>
    <font>
      <b/>
      <sz val="12"/>
      <color theme="1"/>
      <name val="Calibri"/>
    </font>
    <font>
      <b/>
      <sz val="12"/>
      <color theme="2"/>
      <name val="Calibri"/>
    </font>
    <font>
      <sz val="12"/>
      <color rgb="FF006100"/>
      <name val="Calibri"/>
    </font>
    <font>
      <sz val="12"/>
      <color rgb="FF9C0006"/>
      <name val="Calibri"/>
    </font>
    <font>
      <sz val="12"/>
      <color rgb="FF9C65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EB9C"/>
        <bgColor rgb="FF000000"/>
      </patternFill>
    </fill>
    <fill>
      <patternFill patternType="solid">
        <fgColor rgb="FFFF66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6" fontId="10" fillId="6" borderId="0" xfId="0" applyNumberFormat="1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6" fontId="11" fillId="2" borderId="0" xfId="1" applyNumberFormat="1" applyFont="1" applyAlignment="1">
      <alignment horizontal="left"/>
    </xf>
    <xf numFmtId="0" fontId="11" fillId="2" borderId="0" xfId="1" applyFont="1"/>
    <xf numFmtId="0" fontId="12" fillId="3" borderId="0" xfId="2" applyFont="1" applyAlignment="1">
      <alignment horizontal="left"/>
    </xf>
    <xf numFmtId="6" fontId="12" fillId="3" borderId="0" xfId="2" applyNumberFormat="1" applyFont="1" applyAlignment="1">
      <alignment horizontal="left"/>
    </xf>
    <xf numFmtId="0" fontId="12" fillId="3" borderId="0" xfId="2" applyFont="1"/>
    <xf numFmtId="0" fontId="13" fillId="5" borderId="0" xfId="0" applyFont="1" applyFill="1" applyAlignment="1">
      <alignment horizontal="left"/>
    </xf>
    <xf numFmtId="6" fontId="13" fillId="4" borderId="0" xfId="3" applyNumberFormat="1" applyFont="1" applyAlignment="1">
      <alignment horizontal="left"/>
    </xf>
    <xf numFmtId="0" fontId="13" fillId="4" borderId="0" xfId="3" applyFont="1"/>
    <xf numFmtId="0" fontId="13" fillId="4" borderId="0" xfId="3" applyFont="1" applyAlignment="1">
      <alignment horizontal="left"/>
    </xf>
    <xf numFmtId="0" fontId="13" fillId="4" borderId="0" xfId="3" applyFont="1" applyAlignment="1">
      <alignment horizontal="left" wrapText="1"/>
    </xf>
    <xf numFmtId="0" fontId="9" fillId="0" borderId="0" xfId="0" applyFont="1"/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/>
    <xf numFmtId="0" fontId="13" fillId="0" borderId="0" xfId="3" applyFont="1" applyFill="1" applyAlignment="1">
      <alignment horizontal="left"/>
    </xf>
    <xf numFmtId="6" fontId="13" fillId="0" borderId="0" xfId="3" applyNumberFormat="1" applyFont="1" applyFill="1" applyAlignment="1">
      <alignment horizontal="left"/>
    </xf>
    <xf numFmtId="0" fontId="13" fillId="0" borderId="0" xfId="3" applyFont="1" applyFill="1"/>
    <xf numFmtId="6" fontId="11" fillId="2" borderId="1" xfId="1" applyNumberFormat="1" applyFont="1" applyBorder="1" applyAlignment="1">
      <alignment horizontal="left"/>
    </xf>
    <xf numFmtId="6" fontId="11" fillId="2" borderId="2" xfId="1" applyNumberFormat="1" applyFont="1" applyBorder="1" applyAlignment="1">
      <alignment horizontal="left"/>
    </xf>
    <xf numFmtId="0" fontId="11" fillId="2" borderId="2" xfId="1" applyFont="1" applyBorder="1"/>
    <xf numFmtId="0" fontId="7" fillId="0" borderId="2" xfId="0" applyFont="1" applyFill="1" applyBorder="1"/>
    <xf numFmtId="0" fontId="11" fillId="2" borderId="3" xfId="1" applyFont="1" applyBorder="1"/>
    <xf numFmtId="0" fontId="12" fillId="3" borderId="4" xfId="2" applyFont="1" applyBorder="1" applyAlignment="1">
      <alignment horizontal="left"/>
    </xf>
    <xf numFmtId="6" fontId="12" fillId="3" borderId="0" xfId="2" applyNumberFormat="1" applyFont="1" applyBorder="1" applyAlignment="1">
      <alignment horizontal="left"/>
    </xf>
    <xf numFmtId="0" fontId="12" fillId="3" borderId="0" xfId="2" applyFont="1" applyBorder="1"/>
    <xf numFmtId="0" fontId="7" fillId="0" borderId="0" xfId="0" applyFont="1" applyFill="1" applyBorder="1"/>
    <xf numFmtId="0" fontId="12" fillId="3" borderId="0" xfId="2" applyFont="1" applyBorder="1" applyAlignment="1">
      <alignment horizontal="left"/>
    </xf>
    <xf numFmtId="0" fontId="12" fillId="3" borderId="5" xfId="2" applyFont="1" applyBorder="1"/>
    <xf numFmtId="0" fontId="13" fillId="4" borderId="4" xfId="3" applyFont="1" applyBorder="1" applyAlignment="1">
      <alignment horizontal="left"/>
    </xf>
    <xf numFmtId="6" fontId="13" fillId="4" borderId="0" xfId="3" applyNumberFormat="1" applyFont="1" applyBorder="1" applyAlignment="1">
      <alignment horizontal="left"/>
    </xf>
    <xf numFmtId="0" fontId="13" fillId="4" borderId="0" xfId="3" applyFont="1" applyBorder="1"/>
    <xf numFmtId="0" fontId="13" fillId="4" borderId="0" xfId="3" applyFont="1" applyBorder="1" applyAlignment="1">
      <alignment horizontal="left"/>
    </xf>
    <xf numFmtId="0" fontId="13" fillId="4" borderId="5" xfId="3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6" fontId="11" fillId="2" borderId="4" xfId="1" applyNumberFormat="1" applyFont="1" applyBorder="1" applyAlignment="1">
      <alignment horizontal="left"/>
    </xf>
    <xf numFmtId="6" fontId="11" fillId="2" borderId="0" xfId="1" applyNumberFormat="1" applyFont="1" applyBorder="1" applyAlignment="1">
      <alignment horizontal="left"/>
    </xf>
    <xf numFmtId="0" fontId="11" fillId="2" borderId="0" xfId="1" applyFont="1" applyBorder="1"/>
    <xf numFmtId="0" fontId="11" fillId="2" borderId="5" xfId="1" applyFont="1" applyBorder="1"/>
    <xf numFmtId="0" fontId="13" fillId="4" borderId="6" xfId="3" applyFont="1" applyBorder="1" applyAlignment="1">
      <alignment horizontal="left"/>
    </xf>
    <xf numFmtId="6" fontId="13" fillId="4" borderId="7" xfId="3" applyNumberFormat="1" applyFont="1" applyBorder="1" applyAlignment="1">
      <alignment horizontal="left"/>
    </xf>
    <xf numFmtId="0" fontId="13" fillId="4" borderId="7" xfId="3" applyFont="1" applyBorder="1"/>
    <xf numFmtId="0" fontId="7" fillId="0" borderId="7" xfId="0" applyFont="1" applyBorder="1"/>
    <xf numFmtId="0" fontId="13" fillId="4" borderId="7" xfId="3" applyFont="1" applyBorder="1" applyAlignment="1">
      <alignment horizontal="left"/>
    </xf>
    <xf numFmtId="0" fontId="13" fillId="4" borderId="8" xfId="3" applyFont="1" applyBorder="1"/>
    <xf numFmtId="0" fontId="10" fillId="6" borderId="0" xfId="0" applyFont="1" applyFill="1" applyAlignment="1">
      <alignment horizontal="center" vertical="center" wrapText="1"/>
    </xf>
    <xf numFmtId="0" fontId="8" fillId="6" borderId="7" xfId="3" applyFont="1" applyFill="1" applyBorder="1" applyAlignment="1">
      <alignment horizontal="center" vertical="center"/>
    </xf>
  </cellXfs>
  <cellStyles count="74">
    <cellStyle name="Bad" xfId="2" builtinId="27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Good" xfId="1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Neutral" xfId="3" builtinId="2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K5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RowHeight="15" x14ac:dyDescent="0"/>
  <cols>
    <col min="1" max="1" width="19.1640625" style="17" customWidth="1"/>
    <col min="2" max="2" width="4.6640625" style="1" customWidth="1"/>
    <col min="3" max="3" width="17.1640625" style="1" bestFit="1" customWidth="1"/>
    <col min="4" max="4" width="8.1640625" style="1" bestFit="1" customWidth="1"/>
    <col min="5" max="5" width="7.83203125" style="1" bestFit="1" customWidth="1"/>
    <col min="6" max="6" width="4.6640625" style="1" customWidth="1"/>
    <col min="7" max="7" width="17.1640625" style="1" bestFit="1" customWidth="1"/>
    <col min="8" max="8" width="8.1640625" style="1" bestFit="1" customWidth="1"/>
    <col min="9" max="9" width="7.83203125" style="1" bestFit="1" customWidth="1"/>
    <col min="10" max="10" width="4.6640625" style="1" customWidth="1"/>
    <col min="11" max="11" width="17.1640625" style="1" bestFit="1" customWidth="1"/>
    <col min="12" max="12" width="8.1640625" style="1" bestFit="1" customWidth="1"/>
    <col min="13" max="13" width="7.83203125" style="1" bestFit="1" customWidth="1"/>
    <col min="14" max="14" width="4.6640625" style="1" customWidth="1"/>
    <col min="15" max="15" width="17.1640625" style="1" bestFit="1" customWidth="1"/>
    <col min="16" max="16" width="8.1640625" style="1" bestFit="1" customWidth="1"/>
    <col min="17" max="17" width="7.83203125" style="1" bestFit="1" customWidth="1"/>
    <col min="18" max="18" width="4.6640625" style="1" customWidth="1"/>
    <col min="19" max="19" width="17.1640625" style="1" bestFit="1" customWidth="1"/>
    <col min="20" max="20" width="8.1640625" style="1" bestFit="1" customWidth="1"/>
    <col min="21" max="21" width="7.83203125" style="1" bestFit="1" customWidth="1"/>
    <col min="22" max="22" width="4.6640625" style="1" customWidth="1"/>
    <col min="23" max="23" width="17.1640625" style="1" bestFit="1" customWidth="1"/>
    <col min="24" max="24" width="8.1640625" style="1" bestFit="1" customWidth="1"/>
    <col min="25" max="25" width="7.83203125" style="1" bestFit="1" customWidth="1"/>
    <col min="26" max="26" width="4.6640625" style="1" customWidth="1"/>
    <col min="27" max="27" width="17.1640625" style="1" bestFit="1" customWidth="1"/>
    <col min="28" max="28" width="8.1640625" style="1" bestFit="1" customWidth="1"/>
    <col min="29" max="29" width="7.83203125" style="1" bestFit="1" customWidth="1"/>
    <col min="30" max="30" width="4.6640625" style="1" customWidth="1"/>
    <col min="31" max="31" width="17.1640625" style="1" bestFit="1" customWidth="1"/>
    <col min="32" max="32" width="8.1640625" style="1" bestFit="1" customWidth="1"/>
    <col min="33" max="33" width="7.83203125" style="1" bestFit="1" customWidth="1"/>
    <col min="34" max="34" width="4.6640625" style="1" customWidth="1"/>
    <col min="35" max="35" width="17.1640625" style="1" bestFit="1" customWidth="1"/>
    <col min="36" max="36" width="8.1640625" style="1" bestFit="1" customWidth="1"/>
    <col min="37" max="37" width="7.83203125" style="1" bestFit="1" customWidth="1"/>
    <col min="38" max="16384" width="10.83203125" style="1"/>
  </cols>
  <sheetData>
    <row r="1" spans="1:37" s="3" customFormat="1" ht="46" customHeight="1">
      <c r="A1" s="2"/>
      <c r="C1" s="4">
        <v>200</v>
      </c>
      <c r="D1" s="5" t="s">
        <v>5</v>
      </c>
      <c r="E1" s="5"/>
      <c r="G1" s="4">
        <v>250</v>
      </c>
      <c r="H1" s="5" t="s">
        <v>5</v>
      </c>
      <c r="I1" s="5"/>
      <c r="K1" s="4">
        <v>300</v>
      </c>
      <c r="L1" s="5" t="s">
        <v>5</v>
      </c>
      <c r="M1" s="5"/>
      <c r="O1" s="4">
        <v>350</v>
      </c>
      <c r="P1" s="5" t="s">
        <v>5</v>
      </c>
      <c r="Q1" s="5"/>
      <c r="S1" s="4">
        <v>400</v>
      </c>
      <c r="T1" s="5" t="s">
        <v>5</v>
      </c>
      <c r="U1" s="5"/>
      <c r="W1" s="4">
        <v>450</v>
      </c>
      <c r="X1" s="5" t="s">
        <v>5</v>
      </c>
      <c r="Y1" s="5"/>
      <c r="AA1" s="4">
        <v>500</v>
      </c>
      <c r="AB1" s="5" t="s">
        <v>5</v>
      </c>
      <c r="AC1" s="5"/>
      <c r="AE1" s="4">
        <v>550</v>
      </c>
      <c r="AF1" s="5" t="s">
        <v>5</v>
      </c>
      <c r="AG1" s="5"/>
      <c r="AI1" s="4">
        <v>600</v>
      </c>
      <c r="AJ1" s="5" t="s">
        <v>5</v>
      </c>
      <c r="AK1" s="5"/>
    </row>
    <row r="2" spans="1:37" ht="31" customHeight="1">
      <c r="A2" s="1"/>
    </row>
    <row r="3" spans="1:37" ht="14" customHeight="1">
      <c r="A3" s="6">
        <v>1</v>
      </c>
      <c r="C3" s="7" t="s">
        <v>2</v>
      </c>
      <c r="D3" s="7">
        <f>C1*$A3</f>
        <v>200</v>
      </c>
      <c r="E3" s="8"/>
      <c r="G3" s="7" t="s">
        <v>2</v>
      </c>
      <c r="H3" s="7">
        <f>G1*$A3</f>
        <v>250</v>
      </c>
      <c r="I3" s="8"/>
      <c r="K3" s="7" t="s">
        <v>2</v>
      </c>
      <c r="L3" s="7">
        <f>K1*$A3</f>
        <v>300</v>
      </c>
      <c r="M3" s="8"/>
      <c r="O3" s="7" t="s">
        <v>2</v>
      </c>
      <c r="P3" s="7">
        <f>O1*$A3</f>
        <v>350</v>
      </c>
      <c r="Q3" s="8"/>
      <c r="S3" s="7" t="s">
        <v>2</v>
      </c>
      <c r="T3" s="7">
        <f>S1*$A3</f>
        <v>400</v>
      </c>
      <c r="U3" s="8"/>
      <c r="W3" s="7" t="s">
        <v>2</v>
      </c>
      <c r="X3" s="7">
        <f>W1*$A3</f>
        <v>450</v>
      </c>
      <c r="Y3" s="8"/>
      <c r="AA3" s="7" t="s">
        <v>2</v>
      </c>
      <c r="AB3" s="7">
        <f>AA1*$A3</f>
        <v>500</v>
      </c>
      <c r="AC3" s="8"/>
      <c r="AE3" s="7" t="s">
        <v>2</v>
      </c>
      <c r="AF3" s="7">
        <f>AE1*$A3</f>
        <v>550</v>
      </c>
      <c r="AG3" s="8"/>
      <c r="AI3" s="7" t="s">
        <v>2</v>
      </c>
      <c r="AJ3" s="7">
        <f>AI1*$A3</f>
        <v>600</v>
      </c>
      <c r="AK3" s="8"/>
    </row>
    <row r="4" spans="1:37" ht="14" customHeight="1">
      <c r="A4" s="52" t="s">
        <v>12</v>
      </c>
      <c r="C4" s="9" t="s">
        <v>16</v>
      </c>
      <c r="D4" s="10">
        <f>1*50</f>
        <v>50</v>
      </c>
      <c r="E4" s="11"/>
      <c r="G4" s="9" t="s">
        <v>16</v>
      </c>
      <c r="H4" s="10">
        <f>1*50</f>
        <v>50</v>
      </c>
      <c r="I4" s="11"/>
      <c r="K4" s="9" t="s">
        <v>16</v>
      </c>
      <c r="L4" s="10">
        <f>1*50</f>
        <v>50</v>
      </c>
      <c r="M4" s="11"/>
      <c r="O4" s="9" t="s">
        <v>16</v>
      </c>
      <c r="P4" s="10">
        <f>1*50</f>
        <v>50</v>
      </c>
      <c r="Q4" s="11"/>
      <c r="S4" s="9" t="s">
        <v>16</v>
      </c>
      <c r="T4" s="10">
        <f>1*50</f>
        <v>50</v>
      </c>
      <c r="U4" s="11"/>
      <c r="W4" s="9" t="s">
        <v>16</v>
      </c>
      <c r="X4" s="10">
        <f>1*50</f>
        <v>50</v>
      </c>
      <c r="Y4" s="11"/>
      <c r="AA4" s="9" t="s">
        <v>16</v>
      </c>
      <c r="AB4" s="10">
        <f>1*50</f>
        <v>50</v>
      </c>
      <c r="AC4" s="11"/>
      <c r="AE4" s="9" t="s">
        <v>16</v>
      </c>
      <c r="AF4" s="10">
        <f>1*50</f>
        <v>50</v>
      </c>
      <c r="AG4" s="11"/>
      <c r="AI4" s="9" t="s">
        <v>16</v>
      </c>
      <c r="AJ4" s="10">
        <f>1*50</f>
        <v>50</v>
      </c>
      <c r="AK4" s="11"/>
    </row>
    <row r="5" spans="1:37" ht="14" customHeight="1">
      <c r="A5" s="52"/>
      <c r="C5" s="12" t="s">
        <v>7</v>
      </c>
      <c r="D5" s="13">
        <f>D3-D4</f>
        <v>150</v>
      </c>
      <c r="E5" s="14" t="s">
        <v>3</v>
      </c>
      <c r="G5" s="12" t="s">
        <v>7</v>
      </c>
      <c r="H5" s="13">
        <f>H3-H4</f>
        <v>200</v>
      </c>
      <c r="I5" s="14" t="s">
        <v>3</v>
      </c>
      <c r="K5" s="12" t="s">
        <v>7</v>
      </c>
      <c r="L5" s="13">
        <f>L3-L4</f>
        <v>250</v>
      </c>
      <c r="M5" s="14" t="s">
        <v>3</v>
      </c>
      <c r="O5" s="12" t="s">
        <v>7</v>
      </c>
      <c r="P5" s="13">
        <f>P3-P4</f>
        <v>300</v>
      </c>
      <c r="Q5" s="14" t="s">
        <v>3</v>
      </c>
      <c r="S5" s="15" t="s">
        <v>7</v>
      </c>
      <c r="T5" s="13">
        <f>T3-T4</f>
        <v>350</v>
      </c>
      <c r="U5" s="14" t="s">
        <v>3</v>
      </c>
      <c r="W5" s="15" t="s">
        <v>7</v>
      </c>
      <c r="X5" s="13">
        <f>X3-X4</f>
        <v>400</v>
      </c>
      <c r="Y5" s="14" t="s">
        <v>3</v>
      </c>
      <c r="AA5" s="16" t="s">
        <v>11</v>
      </c>
      <c r="AB5" s="13">
        <f>AB3-AB4</f>
        <v>450</v>
      </c>
      <c r="AC5" s="14" t="s">
        <v>3</v>
      </c>
      <c r="AE5" s="12" t="s">
        <v>7</v>
      </c>
      <c r="AF5" s="13">
        <f>AF3-AF4</f>
        <v>500</v>
      </c>
      <c r="AG5" s="14" t="s">
        <v>3</v>
      </c>
      <c r="AI5" s="12" t="s">
        <v>7</v>
      </c>
      <c r="AJ5" s="13">
        <f>AJ3-AJ4</f>
        <v>550</v>
      </c>
      <c r="AK5" s="14" t="s">
        <v>3</v>
      </c>
    </row>
    <row r="6" spans="1:37" ht="14" customHeight="1">
      <c r="A6" s="52"/>
      <c r="C6" s="12" t="s">
        <v>8</v>
      </c>
      <c r="D6" s="13">
        <f>D5*12</f>
        <v>1800</v>
      </c>
      <c r="E6" s="14" t="s">
        <v>4</v>
      </c>
      <c r="G6" s="12" t="s">
        <v>8</v>
      </c>
      <c r="H6" s="13">
        <f>H5*12</f>
        <v>2400</v>
      </c>
      <c r="I6" s="14" t="s">
        <v>4</v>
      </c>
      <c r="K6" s="12" t="s">
        <v>8</v>
      </c>
      <c r="L6" s="13">
        <f>L5*12</f>
        <v>3000</v>
      </c>
      <c r="M6" s="14" t="s">
        <v>4</v>
      </c>
      <c r="O6" s="12" t="s">
        <v>8</v>
      </c>
      <c r="P6" s="13">
        <f>P5*12</f>
        <v>3600</v>
      </c>
      <c r="Q6" s="14" t="s">
        <v>4</v>
      </c>
      <c r="S6" s="15" t="s">
        <v>8</v>
      </c>
      <c r="T6" s="13">
        <f>T5*12</f>
        <v>4200</v>
      </c>
      <c r="U6" s="14" t="s">
        <v>4</v>
      </c>
      <c r="W6" s="15" t="s">
        <v>8</v>
      </c>
      <c r="X6" s="13">
        <f>X5*12</f>
        <v>4800</v>
      </c>
      <c r="Y6" s="14" t="s">
        <v>4</v>
      </c>
      <c r="AA6" s="15" t="s">
        <v>0</v>
      </c>
      <c r="AB6" s="13">
        <f>AB5*12</f>
        <v>5400</v>
      </c>
      <c r="AC6" s="14" t="s">
        <v>4</v>
      </c>
      <c r="AE6" s="12" t="s">
        <v>8</v>
      </c>
      <c r="AF6" s="13">
        <f>AF5*12</f>
        <v>6000</v>
      </c>
      <c r="AG6" s="14" t="s">
        <v>4</v>
      </c>
      <c r="AI6" s="12" t="s">
        <v>8</v>
      </c>
      <c r="AJ6" s="13">
        <f>AJ5*12</f>
        <v>6600</v>
      </c>
      <c r="AK6" s="14" t="s">
        <v>4</v>
      </c>
    </row>
    <row r="7" spans="1:37" ht="14" customHeight="1"/>
    <row r="8" spans="1:37" s="19" customFormat="1" ht="14" customHeight="1">
      <c r="A8" s="18"/>
      <c r="C8" s="20"/>
      <c r="D8" s="21"/>
      <c r="E8" s="22"/>
      <c r="G8" s="20"/>
      <c r="H8" s="21"/>
      <c r="I8" s="22"/>
      <c r="K8" s="20"/>
      <c r="L8" s="21"/>
      <c r="M8" s="22"/>
      <c r="O8" s="20"/>
      <c r="P8" s="21"/>
      <c r="Q8" s="22"/>
      <c r="S8" s="20"/>
      <c r="T8" s="21"/>
      <c r="U8" s="22"/>
      <c r="W8" s="20"/>
      <c r="X8" s="21"/>
      <c r="Y8" s="22"/>
      <c r="AA8" s="20"/>
      <c r="AB8" s="21"/>
      <c r="AC8" s="22"/>
      <c r="AE8" s="20"/>
      <c r="AF8" s="21"/>
      <c r="AG8" s="22"/>
      <c r="AI8" s="20"/>
      <c r="AJ8" s="21"/>
      <c r="AK8" s="22"/>
    </row>
    <row r="9" spans="1:37" ht="14" customHeight="1">
      <c r="A9" s="6">
        <v>2</v>
      </c>
      <c r="C9" s="7" t="s">
        <v>2</v>
      </c>
      <c r="D9" s="7">
        <f>C1*$A9</f>
        <v>400</v>
      </c>
      <c r="E9" s="8"/>
      <c r="G9" s="7" t="s">
        <v>2</v>
      </c>
      <c r="H9" s="7">
        <f>G1*A9</f>
        <v>500</v>
      </c>
      <c r="I9" s="8"/>
      <c r="K9" s="7" t="s">
        <v>2</v>
      </c>
      <c r="L9" s="7">
        <f>K1*$A9</f>
        <v>600</v>
      </c>
      <c r="M9" s="8"/>
      <c r="O9" s="7" t="s">
        <v>2</v>
      </c>
      <c r="P9" s="7">
        <f>O1*$A9</f>
        <v>700</v>
      </c>
      <c r="Q9" s="8"/>
      <c r="S9" s="7" t="s">
        <v>2</v>
      </c>
      <c r="T9" s="7">
        <f>S1*$A9</f>
        <v>800</v>
      </c>
      <c r="U9" s="8"/>
      <c r="W9" s="7" t="s">
        <v>2</v>
      </c>
      <c r="X9" s="7">
        <f>W1*$A9</f>
        <v>900</v>
      </c>
      <c r="Y9" s="8"/>
      <c r="AA9" s="7" t="s">
        <v>2</v>
      </c>
      <c r="AB9" s="7">
        <f>AA1*$A9</f>
        <v>1000</v>
      </c>
      <c r="AC9" s="8"/>
      <c r="AE9" s="7" t="s">
        <v>2</v>
      </c>
      <c r="AF9" s="7">
        <f>AE1*$A9</f>
        <v>1100</v>
      </c>
      <c r="AG9" s="8"/>
      <c r="AI9" s="7" t="s">
        <v>2</v>
      </c>
      <c r="AJ9" s="7">
        <f>AI1*$A9</f>
        <v>1200</v>
      </c>
      <c r="AK9" s="8"/>
    </row>
    <row r="10" spans="1:37" ht="14" customHeight="1">
      <c r="A10" s="52" t="s">
        <v>6</v>
      </c>
      <c r="C10" s="9" t="s">
        <v>1</v>
      </c>
      <c r="D10" s="10">
        <f>2*50</f>
        <v>100</v>
      </c>
      <c r="E10" s="11"/>
      <c r="G10" s="9" t="s">
        <v>1</v>
      </c>
      <c r="H10" s="10">
        <v>100</v>
      </c>
      <c r="I10" s="11"/>
      <c r="K10" s="9" t="s">
        <v>1</v>
      </c>
      <c r="L10" s="10">
        <v>100</v>
      </c>
      <c r="M10" s="11"/>
      <c r="O10" s="9" t="s">
        <v>1</v>
      </c>
      <c r="P10" s="10">
        <v>100</v>
      </c>
      <c r="Q10" s="11"/>
      <c r="S10" s="9" t="s">
        <v>1</v>
      </c>
      <c r="T10" s="10">
        <v>100</v>
      </c>
      <c r="U10" s="11"/>
      <c r="W10" s="9" t="s">
        <v>1</v>
      </c>
      <c r="X10" s="10">
        <v>100</v>
      </c>
      <c r="Y10" s="11"/>
      <c r="AA10" s="9" t="s">
        <v>1</v>
      </c>
      <c r="AB10" s="10">
        <v>100</v>
      </c>
      <c r="AC10" s="11"/>
      <c r="AE10" s="9" t="s">
        <v>1</v>
      </c>
      <c r="AF10" s="10">
        <v>100</v>
      </c>
      <c r="AG10" s="11"/>
      <c r="AI10" s="9" t="s">
        <v>1</v>
      </c>
      <c r="AJ10" s="10">
        <v>100</v>
      </c>
      <c r="AK10" s="11"/>
    </row>
    <row r="11" spans="1:37" ht="14" customHeight="1">
      <c r="A11" s="52"/>
      <c r="C11" s="12" t="s">
        <v>7</v>
      </c>
      <c r="D11" s="13">
        <f>D9-D10</f>
        <v>300</v>
      </c>
      <c r="E11" s="14" t="s">
        <v>3</v>
      </c>
      <c r="G11" s="15" t="s">
        <v>7</v>
      </c>
      <c r="H11" s="13">
        <f>H9-H10</f>
        <v>400</v>
      </c>
      <c r="I11" s="14" t="s">
        <v>3</v>
      </c>
      <c r="K11" s="15" t="s">
        <v>7</v>
      </c>
      <c r="L11" s="13">
        <f>L9-L10</f>
        <v>500</v>
      </c>
      <c r="M11" s="14" t="s">
        <v>3</v>
      </c>
      <c r="O11" s="15" t="s">
        <v>7</v>
      </c>
      <c r="P11" s="13">
        <f>P9-P10</f>
        <v>600</v>
      </c>
      <c r="Q11" s="14" t="s">
        <v>3</v>
      </c>
      <c r="S11" s="15" t="s">
        <v>7</v>
      </c>
      <c r="T11" s="13">
        <f>T9-T10</f>
        <v>700</v>
      </c>
      <c r="U11" s="14" t="s">
        <v>3</v>
      </c>
      <c r="W11" s="15" t="s">
        <v>7</v>
      </c>
      <c r="X11" s="13">
        <f>X9-X10</f>
        <v>800</v>
      </c>
      <c r="Y11" s="14" t="s">
        <v>3</v>
      </c>
      <c r="AA11" s="15" t="s">
        <v>7</v>
      </c>
      <c r="AB11" s="13">
        <f>AB9-AB10</f>
        <v>900</v>
      </c>
      <c r="AC11" s="14" t="s">
        <v>3</v>
      </c>
      <c r="AE11" s="15" t="s">
        <v>7</v>
      </c>
      <c r="AF11" s="13">
        <f>AF9-AF10</f>
        <v>1000</v>
      </c>
      <c r="AG11" s="14" t="s">
        <v>3</v>
      </c>
      <c r="AI11" s="15" t="s">
        <v>7</v>
      </c>
      <c r="AJ11" s="13">
        <f>AJ9-AJ10</f>
        <v>1100</v>
      </c>
      <c r="AK11" s="14" t="s">
        <v>3</v>
      </c>
    </row>
    <row r="12" spans="1:37" ht="14" customHeight="1">
      <c r="A12" s="52"/>
      <c r="C12" s="12" t="s">
        <v>8</v>
      </c>
      <c r="D12" s="13">
        <f>D11*12</f>
        <v>3600</v>
      </c>
      <c r="E12" s="14" t="s">
        <v>4</v>
      </c>
      <c r="G12" s="15" t="s">
        <v>8</v>
      </c>
      <c r="H12" s="13">
        <f>H11*12</f>
        <v>4800</v>
      </c>
      <c r="I12" s="14" t="s">
        <v>4</v>
      </c>
      <c r="K12" s="15" t="s">
        <v>8</v>
      </c>
      <c r="L12" s="13">
        <f>L11*12</f>
        <v>6000</v>
      </c>
      <c r="M12" s="14" t="s">
        <v>4</v>
      </c>
      <c r="O12" s="15" t="s">
        <v>8</v>
      </c>
      <c r="P12" s="13">
        <f>P11*12</f>
        <v>7200</v>
      </c>
      <c r="Q12" s="14" t="s">
        <v>4</v>
      </c>
      <c r="S12" s="15" t="s">
        <v>8</v>
      </c>
      <c r="T12" s="13">
        <f>T11*12</f>
        <v>8400</v>
      </c>
      <c r="U12" s="14" t="s">
        <v>4</v>
      </c>
      <c r="W12" s="15" t="s">
        <v>8</v>
      </c>
      <c r="X12" s="13">
        <f>X11*12</f>
        <v>9600</v>
      </c>
      <c r="Y12" s="14" t="s">
        <v>4</v>
      </c>
      <c r="AA12" s="15" t="s">
        <v>8</v>
      </c>
      <c r="AB12" s="13">
        <f>AB11*12</f>
        <v>10800</v>
      </c>
      <c r="AC12" s="14" t="s">
        <v>4</v>
      </c>
      <c r="AE12" s="15" t="s">
        <v>8</v>
      </c>
      <c r="AF12" s="13">
        <f>AF11*12</f>
        <v>12000</v>
      </c>
      <c r="AG12" s="14" t="s">
        <v>4</v>
      </c>
      <c r="AI12" s="15" t="s">
        <v>8</v>
      </c>
      <c r="AJ12" s="13">
        <f>AJ11*12</f>
        <v>13200</v>
      </c>
      <c r="AK12" s="14" t="s">
        <v>4</v>
      </c>
    </row>
    <row r="13" spans="1:37" s="19" customFormat="1" ht="16" customHeight="1">
      <c r="A13" s="18"/>
      <c r="C13" s="20"/>
      <c r="D13" s="21"/>
      <c r="E13" s="22"/>
      <c r="G13" s="20"/>
      <c r="H13" s="21"/>
      <c r="I13" s="22"/>
      <c r="K13" s="20"/>
      <c r="L13" s="21"/>
      <c r="M13" s="22"/>
      <c r="O13" s="20"/>
      <c r="P13" s="21"/>
      <c r="Q13" s="22"/>
      <c r="S13" s="20"/>
      <c r="T13" s="21"/>
      <c r="U13" s="22"/>
      <c r="W13" s="20"/>
      <c r="X13" s="21"/>
      <c r="Y13" s="22"/>
      <c r="AA13" s="20"/>
      <c r="AB13" s="21"/>
      <c r="AC13" s="22"/>
      <c r="AE13" s="20"/>
      <c r="AF13" s="21"/>
      <c r="AG13" s="22"/>
      <c r="AI13" s="20"/>
      <c r="AJ13" s="21"/>
      <c r="AK13" s="22"/>
    </row>
    <row r="14" spans="1:37" s="19" customFormat="1" ht="26" customHeight="1" thickBot="1">
      <c r="A14" s="18"/>
      <c r="C14" s="20"/>
      <c r="D14" s="21"/>
      <c r="E14" s="22"/>
      <c r="G14" s="20"/>
      <c r="H14" s="21"/>
      <c r="I14" s="22"/>
      <c r="K14" s="20"/>
      <c r="L14" s="21"/>
      <c r="M14" s="22"/>
      <c r="O14" s="53" t="s">
        <v>13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E14" s="20"/>
      <c r="AF14" s="21"/>
      <c r="AG14" s="22"/>
      <c r="AI14" s="20"/>
      <c r="AJ14" s="21"/>
      <c r="AK14" s="22"/>
    </row>
    <row r="15" spans="1:37" s="19" customFormat="1" ht="14" customHeight="1">
      <c r="A15" s="6">
        <v>3</v>
      </c>
      <c r="C15" s="7" t="s">
        <v>2</v>
      </c>
      <c r="D15" s="7">
        <f>C1*$A15</f>
        <v>600</v>
      </c>
      <c r="E15" s="8"/>
      <c r="G15" s="7" t="s">
        <v>2</v>
      </c>
      <c r="H15" s="7">
        <f>G1*$A15</f>
        <v>750</v>
      </c>
      <c r="I15" s="8"/>
      <c r="K15" s="7" t="s">
        <v>2</v>
      </c>
      <c r="L15" s="7">
        <f>K1*$A15</f>
        <v>900</v>
      </c>
      <c r="M15" s="8"/>
      <c r="O15" s="23" t="s">
        <v>2</v>
      </c>
      <c r="P15" s="24">
        <f>O1*$A15</f>
        <v>1050</v>
      </c>
      <c r="Q15" s="25"/>
      <c r="R15" s="26"/>
      <c r="S15" s="24" t="s">
        <v>2</v>
      </c>
      <c r="T15" s="24">
        <f>S1*$A15</f>
        <v>1200</v>
      </c>
      <c r="U15" s="25"/>
      <c r="V15" s="26"/>
      <c r="W15" s="24" t="s">
        <v>2</v>
      </c>
      <c r="X15" s="24">
        <f>W1*$A15</f>
        <v>1350</v>
      </c>
      <c r="Y15" s="25"/>
      <c r="Z15" s="26"/>
      <c r="AA15" s="24" t="s">
        <v>2</v>
      </c>
      <c r="AB15" s="24">
        <f>AA1*$A15</f>
        <v>1500</v>
      </c>
      <c r="AC15" s="27"/>
      <c r="AE15" s="7" t="s">
        <v>2</v>
      </c>
      <c r="AF15" s="7">
        <f>AE1*$A15</f>
        <v>1650</v>
      </c>
      <c r="AG15" s="8"/>
      <c r="AI15" s="7" t="s">
        <v>2</v>
      </c>
      <c r="AJ15" s="7">
        <f>AI1*$A15</f>
        <v>1800</v>
      </c>
      <c r="AK15" s="8"/>
    </row>
    <row r="16" spans="1:37" s="19" customFormat="1" ht="14" customHeight="1">
      <c r="A16" s="52" t="s">
        <v>6</v>
      </c>
      <c r="C16" s="9" t="s">
        <v>17</v>
      </c>
      <c r="D16" s="10">
        <f>3*50</f>
        <v>150</v>
      </c>
      <c r="E16" s="11"/>
      <c r="G16" s="9" t="s">
        <v>17</v>
      </c>
      <c r="H16" s="10">
        <f>3*50</f>
        <v>150</v>
      </c>
      <c r="I16" s="11"/>
      <c r="K16" s="9" t="s">
        <v>17</v>
      </c>
      <c r="L16" s="10">
        <f>3*50</f>
        <v>150</v>
      </c>
      <c r="M16" s="11"/>
      <c r="O16" s="28" t="s">
        <v>17</v>
      </c>
      <c r="P16" s="29">
        <f>3*50</f>
        <v>150</v>
      </c>
      <c r="Q16" s="30"/>
      <c r="R16" s="31"/>
      <c r="S16" s="32" t="s">
        <v>17</v>
      </c>
      <c r="T16" s="29">
        <f>3*50</f>
        <v>150</v>
      </c>
      <c r="U16" s="30"/>
      <c r="V16" s="31"/>
      <c r="W16" s="32" t="s">
        <v>17</v>
      </c>
      <c r="X16" s="29">
        <f>3*50</f>
        <v>150</v>
      </c>
      <c r="Y16" s="30"/>
      <c r="Z16" s="31"/>
      <c r="AA16" s="32" t="s">
        <v>17</v>
      </c>
      <c r="AB16" s="29">
        <f>3*50</f>
        <v>150</v>
      </c>
      <c r="AC16" s="33"/>
      <c r="AE16" s="9" t="s">
        <v>17</v>
      </c>
      <c r="AF16" s="10">
        <f>3*50</f>
        <v>150</v>
      </c>
      <c r="AG16" s="11"/>
      <c r="AI16" s="9" t="s">
        <v>17</v>
      </c>
      <c r="AJ16" s="10">
        <f>3*50</f>
        <v>150</v>
      </c>
      <c r="AK16" s="11"/>
    </row>
    <row r="17" spans="1:37" s="19" customFormat="1" ht="14" customHeight="1">
      <c r="A17" s="52"/>
      <c r="C17" s="15" t="s">
        <v>7</v>
      </c>
      <c r="D17" s="13">
        <f>D15-D16</f>
        <v>450</v>
      </c>
      <c r="E17" s="14" t="s">
        <v>3</v>
      </c>
      <c r="G17" s="15" t="s">
        <v>7</v>
      </c>
      <c r="H17" s="13">
        <f>H15-H16</f>
        <v>600</v>
      </c>
      <c r="I17" s="14" t="s">
        <v>3</v>
      </c>
      <c r="K17" s="15" t="s">
        <v>7</v>
      </c>
      <c r="L17" s="13">
        <f>L15-L16</f>
        <v>750</v>
      </c>
      <c r="M17" s="14" t="s">
        <v>3</v>
      </c>
      <c r="O17" s="34" t="s">
        <v>7</v>
      </c>
      <c r="P17" s="35">
        <f>P15-P16</f>
        <v>900</v>
      </c>
      <c r="Q17" s="36" t="s">
        <v>3</v>
      </c>
      <c r="R17" s="31"/>
      <c r="S17" s="37" t="s">
        <v>7</v>
      </c>
      <c r="T17" s="35">
        <f>T15-T16</f>
        <v>1050</v>
      </c>
      <c r="U17" s="36" t="s">
        <v>3</v>
      </c>
      <c r="V17" s="31"/>
      <c r="W17" s="37" t="s">
        <v>7</v>
      </c>
      <c r="X17" s="35">
        <f>X15-X16</f>
        <v>1200</v>
      </c>
      <c r="Y17" s="36" t="s">
        <v>3</v>
      </c>
      <c r="Z17" s="31"/>
      <c r="AA17" s="37" t="s">
        <v>7</v>
      </c>
      <c r="AB17" s="35">
        <f>AB15-AB16</f>
        <v>1350</v>
      </c>
      <c r="AC17" s="38" t="s">
        <v>3</v>
      </c>
      <c r="AE17" s="15" t="s">
        <v>7</v>
      </c>
      <c r="AF17" s="13">
        <f>AF15-AF16</f>
        <v>1500</v>
      </c>
      <c r="AG17" s="14" t="s">
        <v>3</v>
      </c>
      <c r="AI17" s="15" t="s">
        <v>7</v>
      </c>
      <c r="AJ17" s="13">
        <f>AJ15-AJ16</f>
        <v>1650</v>
      </c>
      <c r="AK17" s="14" t="s">
        <v>3</v>
      </c>
    </row>
    <row r="18" spans="1:37" s="19" customFormat="1" ht="14" customHeight="1">
      <c r="A18" s="52"/>
      <c r="C18" s="15" t="s">
        <v>8</v>
      </c>
      <c r="D18" s="13">
        <f>D17*12</f>
        <v>5400</v>
      </c>
      <c r="E18" s="14" t="s">
        <v>4</v>
      </c>
      <c r="G18" s="15" t="s">
        <v>8</v>
      </c>
      <c r="H18" s="13">
        <f>H17*12</f>
        <v>7200</v>
      </c>
      <c r="I18" s="14" t="s">
        <v>4</v>
      </c>
      <c r="K18" s="15" t="s">
        <v>8</v>
      </c>
      <c r="L18" s="13">
        <f>L17*12</f>
        <v>9000</v>
      </c>
      <c r="M18" s="14" t="s">
        <v>4</v>
      </c>
      <c r="O18" s="34" t="s">
        <v>8</v>
      </c>
      <c r="P18" s="35">
        <f>P17*12</f>
        <v>10800</v>
      </c>
      <c r="Q18" s="36" t="s">
        <v>4</v>
      </c>
      <c r="R18" s="31"/>
      <c r="S18" s="37" t="s">
        <v>8</v>
      </c>
      <c r="T18" s="35">
        <f>T17*12</f>
        <v>12600</v>
      </c>
      <c r="U18" s="36" t="s">
        <v>4</v>
      </c>
      <c r="V18" s="31"/>
      <c r="W18" s="37" t="s">
        <v>8</v>
      </c>
      <c r="X18" s="35">
        <f>X17*12</f>
        <v>14400</v>
      </c>
      <c r="Y18" s="36" t="s">
        <v>4</v>
      </c>
      <c r="Z18" s="31"/>
      <c r="AA18" s="37" t="s">
        <v>8</v>
      </c>
      <c r="AB18" s="35">
        <f>AB17*12</f>
        <v>16200</v>
      </c>
      <c r="AC18" s="38" t="s">
        <v>4</v>
      </c>
      <c r="AE18" s="15" t="s">
        <v>8</v>
      </c>
      <c r="AF18" s="13">
        <f>AF17*12</f>
        <v>18000</v>
      </c>
      <c r="AG18" s="14" t="s">
        <v>4</v>
      </c>
      <c r="AI18" s="15" t="s">
        <v>8</v>
      </c>
      <c r="AJ18" s="13">
        <f>AJ17*12</f>
        <v>19800</v>
      </c>
      <c r="AK18" s="14" t="s">
        <v>4</v>
      </c>
    </row>
    <row r="19" spans="1:37" ht="14" customHeight="1">
      <c r="O19" s="39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1"/>
    </row>
    <row r="20" spans="1:37" ht="14" customHeight="1">
      <c r="O20" s="39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1"/>
    </row>
    <row r="21" spans="1:37" ht="14" customHeight="1">
      <c r="A21" s="6">
        <v>4</v>
      </c>
      <c r="C21" s="7" t="s">
        <v>2</v>
      </c>
      <c r="D21" s="7">
        <f>$C1*$A21</f>
        <v>800</v>
      </c>
      <c r="E21" s="8"/>
      <c r="G21" s="7" t="s">
        <v>2</v>
      </c>
      <c r="H21" s="7">
        <f>$G1*A21</f>
        <v>1000</v>
      </c>
      <c r="I21" s="8"/>
      <c r="K21" s="7" t="s">
        <v>2</v>
      </c>
      <c r="L21" s="7">
        <f>$K1*$A21</f>
        <v>1200</v>
      </c>
      <c r="M21" s="8"/>
      <c r="O21" s="42" t="s">
        <v>2</v>
      </c>
      <c r="P21" s="43">
        <f>O1*$A21</f>
        <v>1400</v>
      </c>
      <c r="Q21" s="44"/>
      <c r="R21" s="40"/>
      <c r="S21" s="43" t="s">
        <v>2</v>
      </c>
      <c r="T21" s="43">
        <f>S1*$A21</f>
        <v>1600</v>
      </c>
      <c r="U21" s="44"/>
      <c r="V21" s="40"/>
      <c r="W21" s="43" t="s">
        <v>2</v>
      </c>
      <c r="X21" s="43">
        <f>W1*$A21</f>
        <v>1800</v>
      </c>
      <c r="Y21" s="44"/>
      <c r="Z21" s="40"/>
      <c r="AA21" s="43" t="s">
        <v>2</v>
      </c>
      <c r="AB21" s="43">
        <f>AA1*$A21</f>
        <v>2000</v>
      </c>
      <c r="AC21" s="45"/>
      <c r="AE21" s="7" t="s">
        <v>2</v>
      </c>
      <c r="AF21" s="7">
        <f>AE1*$A21</f>
        <v>2200</v>
      </c>
      <c r="AG21" s="8"/>
      <c r="AI21" s="7" t="s">
        <v>2</v>
      </c>
      <c r="AJ21" s="7">
        <f>AI1*$A21</f>
        <v>2400</v>
      </c>
      <c r="AK21" s="8"/>
    </row>
    <row r="22" spans="1:37" ht="14" customHeight="1">
      <c r="A22" s="52" t="s">
        <v>6</v>
      </c>
      <c r="C22" s="9" t="s">
        <v>9</v>
      </c>
      <c r="D22" s="10">
        <f>4*50</f>
        <v>200</v>
      </c>
      <c r="E22" s="11"/>
      <c r="G22" s="9" t="s">
        <v>9</v>
      </c>
      <c r="H22" s="10">
        <f>4*50</f>
        <v>200</v>
      </c>
      <c r="I22" s="11"/>
      <c r="K22" s="9" t="s">
        <v>9</v>
      </c>
      <c r="L22" s="10">
        <f>4*50</f>
        <v>200</v>
      </c>
      <c r="M22" s="11"/>
      <c r="O22" s="28" t="s">
        <v>9</v>
      </c>
      <c r="P22" s="29">
        <f>4*50</f>
        <v>200</v>
      </c>
      <c r="Q22" s="30"/>
      <c r="R22" s="40"/>
      <c r="S22" s="32" t="s">
        <v>9</v>
      </c>
      <c r="T22" s="29">
        <f>4*50</f>
        <v>200</v>
      </c>
      <c r="U22" s="30"/>
      <c r="V22" s="40"/>
      <c r="W22" s="32" t="s">
        <v>9</v>
      </c>
      <c r="X22" s="29">
        <f>4*50</f>
        <v>200</v>
      </c>
      <c r="Y22" s="30"/>
      <c r="Z22" s="40"/>
      <c r="AA22" s="32" t="s">
        <v>9</v>
      </c>
      <c r="AB22" s="29">
        <f>4*50</f>
        <v>200</v>
      </c>
      <c r="AC22" s="33"/>
      <c r="AE22" s="9" t="s">
        <v>9</v>
      </c>
      <c r="AF22" s="10">
        <f>4*50</f>
        <v>200</v>
      </c>
      <c r="AG22" s="11"/>
      <c r="AI22" s="9" t="s">
        <v>9</v>
      </c>
      <c r="AJ22" s="10">
        <f>4*50</f>
        <v>200</v>
      </c>
      <c r="AK22" s="11"/>
    </row>
    <row r="23" spans="1:37" ht="14" customHeight="1">
      <c r="A23" s="52"/>
      <c r="C23" s="15" t="s">
        <v>7</v>
      </c>
      <c r="D23" s="13">
        <f>D21-D22</f>
        <v>600</v>
      </c>
      <c r="E23" s="14" t="s">
        <v>3</v>
      </c>
      <c r="G23" s="15" t="s">
        <v>7</v>
      </c>
      <c r="H23" s="13">
        <f>H21-H22</f>
        <v>800</v>
      </c>
      <c r="I23" s="14" t="s">
        <v>3</v>
      </c>
      <c r="K23" s="15" t="s">
        <v>7</v>
      </c>
      <c r="L23" s="13">
        <f>L21-L22</f>
        <v>1000</v>
      </c>
      <c r="M23" s="14" t="s">
        <v>3</v>
      </c>
      <c r="O23" s="34" t="s">
        <v>7</v>
      </c>
      <c r="P23" s="35">
        <f>P21-P22</f>
        <v>1200</v>
      </c>
      <c r="Q23" s="36" t="s">
        <v>3</v>
      </c>
      <c r="R23" s="40"/>
      <c r="S23" s="37" t="s">
        <v>7</v>
      </c>
      <c r="T23" s="35">
        <f>T21-T22</f>
        <v>1400</v>
      </c>
      <c r="U23" s="36" t="s">
        <v>3</v>
      </c>
      <c r="V23" s="40"/>
      <c r="W23" s="37" t="s">
        <v>7</v>
      </c>
      <c r="X23" s="35">
        <f>X21-X22</f>
        <v>1600</v>
      </c>
      <c r="Y23" s="36" t="s">
        <v>3</v>
      </c>
      <c r="Z23" s="40"/>
      <c r="AA23" s="37" t="s">
        <v>7</v>
      </c>
      <c r="AB23" s="35">
        <f>AB21-AB22</f>
        <v>1800</v>
      </c>
      <c r="AC23" s="38" t="s">
        <v>3</v>
      </c>
      <c r="AE23" s="15" t="s">
        <v>7</v>
      </c>
      <c r="AF23" s="13">
        <f>AF21-AF22</f>
        <v>2000</v>
      </c>
      <c r="AG23" s="14" t="s">
        <v>3</v>
      </c>
      <c r="AI23" s="15" t="s">
        <v>7</v>
      </c>
      <c r="AJ23" s="13">
        <f>AJ21-AJ22</f>
        <v>2200</v>
      </c>
      <c r="AK23" s="14" t="s">
        <v>3</v>
      </c>
    </row>
    <row r="24" spans="1:37" ht="14" customHeight="1" thickBot="1">
      <c r="A24" s="52"/>
      <c r="C24" s="15" t="s">
        <v>8</v>
      </c>
      <c r="D24" s="13">
        <f>D23*12</f>
        <v>7200</v>
      </c>
      <c r="E24" s="14" t="s">
        <v>4</v>
      </c>
      <c r="G24" s="15" t="s">
        <v>8</v>
      </c>
      <c r="H24" s="13">
        <f>H23*12</f>
        <v>9600</v>
      </c>
      <c r="I24" s="14" t="s">
        <v>4</v>
      </c>
      <c r="K24" s="15" t="s">
        <v>8</v>
      </c>
      <c r="L24" s="13">
        <f>L23*12</f>
        <v>12000</v>
      </c>
      <c r="M24" s="14" t="s">
        <v>4</v>
      </c>
      <c r="O24" s="46" t="s">
        <v>8</v>
      </c>
      <c r="P24" s="47">
        <f>P23*12</f>
        <v>14400</v>
      </c>
      <c r="Q24" s="48" t="s">
        <v>4</v>
      </c>
      <c r="R24" s="49"/>
      <c r="S24" s="50" t="s">
        <v>8</v>
      </c>
      <c r="T24" s="47">
        <f>T23*12</f>
        <v>16800</v>
      </c>
      <c r="U24" s="48" t="s">
        <v>4</v>
      </c>
      <c r="V24" s="49"/>
      <c r="W24" s="50" t="s">
        <v>8</v>
      </c>
      <c r="X24" s="47">
        <f>X23*12</f>
        <v>19200</v>
      </c>
      <c r="Y24" s="48" t="s">
        <v>4</v>
      </c>
      <c r="Z24" s="49"/>
      <c r="AA24" s="50" t="s">
        <v>8</v>
      </c>
      <c r="AB24" s="47">
        <f>AB23*12</f>
        <v>21600</v>
      </c>
      <c r="AC24" s="51" t="s">
        <v>4</v>
      </c>
      <c r="AE24" s="15" t="s">
        <v>8</v>
      </c>
      <c r="AF24" s="13">
        <f>AF23*12</f>
        <v>24000</v>
      </c>
      <c r="AG24" s="14" t="s">
        <v>4</v>
      </c>
      <c r="AI24" s="15" t="s">
        <v>8</v>
      </c>
      <c r="AJ24" s="13">
        <f>AJ23*12</f>
        <v>26400</v>
      </c>
      <c r="AK24" s="14" t="s">
        <v>4</v>
      </c>
    </row>
    <row r="25" spans="1:37" ht="14" customHeight="1">
      <c r="O25" s="40"/>
      <c r="P25" s="40"/>
      <c r="Q25" s="40"/>
      <c r="R25" s="40"/>
      <c r="S25" s="40"/>
      <c r="T25" s="40"/>
      <c r="U25" s="40"/>
    </row>
    <row r="26" spans="1:37" ht="14" customHeight="1"/>
    <row r="27" spans="1:37" ht="14" customHeight="1">
      <c r="A27" s="6">
        <v>5</v>
      </c>
      <c r="C27" s="7" t="s">
        <v>2</v>
      </c>
      <c r="D27" s="7">
        <f>C1*$A27</f>
        <v>1000</v>
      </c>
      <c r="E27" s="8"/>
      <c r="G27" s="7" t="s">
        <v>2</v>
      </c>
      <c r="H27" s="7">
        <f>G1*$A27</f>
        <v>1250</v>
      </c>
      <c r="I27" s="8"/>
      <c r="K27" s="7" t="s">
        <v>2</v>
      </c>
      <c r="L27" s="7">
        <f>K1*$A27</f>
        <v>1500</v>
      </c>
      <c r="M27" s="8"/>
      <c r="O27" s="7" t="s">
        <v>2</v>
      </c>
      <c r="P27" s="7">
        <f>O1*$A27</f>
        <v>1750</v>
      </c>
      <c r="Q27" s="8"/>
      <c r="S27" s="7" t="s">
        <v>2</v>
      </c>
      <c r="T27" s="7">
        <f>S1*$A27</f>
        <v>2000</v>
      </c>
      <c r="U27" s="8"/>
      <c r="W27" s="7" t="s">
        <v>2</v>
      </c>
      <c r="X27" s="7">
        <f>W1*$A27</f>
        <v>2250</v>
      </c>
      <c r="Y27" s="8"/>
      <c r="AA27" s="7" t="s">
        <v>2</v>
      </c>
      <c r="AB27" s="7">
        <f>AA1*$A27</f>
        <v>2500</v>
      </c>
      <c r="AC27" s="8"/>
      <c r="AE27" s="7" t="s">
        <v>2</v>
      </c>
      <c r="AF27" s="7">
        <f>AE1*$A27</f>
        <v>2750</v>
      </c>
      <c r="AG27" s="8"/>
      <c r="AI27" s="7" t="s">
        <v>2</v>
      </c>
      <c r="AJ27" s="7">
        <f>AI1*$A27</f>
        <v>3000</v>
      </c>
      <c r="AK27" s="8"/>
    </row>
    <row r="28" spans="1:37" ht="14" customHeight="1">
      <c r="A28" s="52" t="s">
        <v>6</v>
      </c>
      <c r="C28" s="9" t="s">
        <v>18</v>
      </c>
      <c r="D28" s="10">
        <f>5*50</f>
        <v>250</v>
      </c>
      <c r="E28" s="11"/>
      <c r="G28" s="9" t="s">
        <v>18</v>
      </c>
      <c r="H28" s="10">
        <f>5*50</f>
        <v>250</v>
      </c>
      <c r="I28" s="11"/>
      <c r="K28" s="9" t="s">
        <v>18</v>
      </c>
      <c r="L28" s="10">
        <f>5*50</f>
        <v>250</v>
      </c>
      <c r="M28" s="11"/>
      <c r="O28" s="9" t="s">
        <v>18</v>
      </c>
      <c r="P28" s="10">
        <f>5*50</f>
        <v>250</v>
      </c>
      <c r="Q28" s="11"/>
      <c r="S28" s="9" t="s">
        <v>18</v>
      </c>
      <c r="T28" s="10">
        <f>5*50</f>
        <v>250</v>
      </c>
      <c r="U28" s="11"/>
      <c r="W28" s="9" t="s">
        <v>18</v>
      </c>
      <c r="X28" s="10">
        <f>5*50</f>
        <v>250</v>
      </c>
      <c r="Y28" s="11"/>
      <c r="AA28" s="9" t="s">
        <v>18</v>
      </c>
      <c r="AB28" s="10">
        <f>5*50</f>
        <v>250</v>
      </c>
      <c r="AC28" s="11"/>
      <c r="AE28" s="9" t="s">
        <v>18</v>
      </c>
      <c r="AF28" s="10">
        <f>5*50</f>
        <v>250</v>
      </c>
      <c r="AG28" s="11"/>
      <c r="AI28" s="9" t="s">
        <v>18</v>
      </c>
      <c r="AJ28" s="10">
        <f>5*50</f>
        <v>250</v>
      </c>
      <c r="AK28" s="11"/>
    </row>
    <row r="29" spans="1:37" ht="14" customHeight="1">
      <c r="A29" s="52"/>
      <c r="C29" s="15" t="s">
        <v>7</v>
      </c>
      <c r="D29" s="13">
        <f>D27-D28</f>
        <v>750</v>
      </c>
      <c r="E29" s="14" t="s">
        <v>3</v>
      </c>
      <c r="G29" s="15" t="s">
        <v>7</v>
      </c>
      <c r="H29" s="13">
        <f>H27-H28</f>
        <v>1000</v>
      </c>
      <c r="I29" s="14" t="s">
        <v>3</v>
      </c>
      <c r="K29" s="15" t="s">
        <v>7</v>
      </c>
      <c r="L29" s="13">
        <f>L27-L28</f>
        <v>1250</v>
      </c>
      <c r="M29" s="14" t="s">
        <v>3</v>
      </c>
      <c r="O29" s="15" t="s">
        <v>7</v>
      </c>
      <c r="P29" s="13">
        <f>P27-P28</f>
        <v>1500</v>
      </c>
      <c r="Q29" s="14" t="s">
        <v>3</v>
      </c>
      <c r="S29" s="15" t="s">
        <v>7</v>
      </c>
      <c r="T29" s="13">
        <f>T27-T28</f>
        <v>1750</v>
      </c>
      <c r="U29" s="14" t="s">
        <v>3</v>
      </c>
      <c r="W29" s="15" t="s">
        <v>7</v>
      </c>
      <c r="X29" s="13">
        <f>X27-X28</f>
        <v>2000</v>
      </c>
      <c r="Y29" s="14" t="s">
        <v>3</v>
      </c>
      <c r="AA29" s="15" t="s">
        <v>7</v>
      </c>
      <c r="AB29" s="13">
        <f>AB27-AB28</f>
        <v>2250</v>
      </c>
      <c r="AC29" s="14" t="s">
        <v>3</v>
      </c>
      <c r="AE29" s="15" t="s">
        <v>7</v>
      </c>
      <c r="AF29" s="13">
        <f>AF27-AF28</f>
        <v>2500</v>
      </c>
      <c r="AG29" s="14" t="s">
        <v>3</v>
      </c>
      <c r="AI29" s="15" t="s">
        <v>7</v>
      </c>
      <c r="AJ29" s="13">
        <f>AJ27-AJ28</f>
        <v>2750</v>
      </c>
      <c r="AK29" s="14" t="s">
        <v>3</v>
      </c>
    </row>
    <row r="30" spans="1:37" ht="14" customHeight="1">
      <c r="A30" s="52"/>
      <c r="C30" s="15" t="s">
        <v>8</v>
      </c>
      <c r="D30" s="13">
        <f>D29*12</f>
        <v>9000</v>
      </c>
      <c r="E30" s="14" t="s">
        <v>4</v>
      </c>
      <c r="G30" s="15" t="s">
        <v>8</v>
      </c>
      <c r="H30" s="13">
        <f>H29*12</f>
        <v>12000</v>
      </c>
      <c r="I30" s="14" t="s">
        <v>4</v>
      </c>
      <c r="K30" s="15" t="s">
        <v>8</v>
      </c>
      <c r="L30" s="13">
        <f>L29*12</f>
        <v>15000</v>
      </c>
      <c r="M30" s="14" t="s">
        <v>4</v>
      </c>
      <c r="O30" s="15" t="s">
        <v>8</v>
      </c>
      <c r="P30" s="13">
        <f>P29*12</f>
        <v>18000</v>
      </c>
      <c r="Q30" s="14" t="s">
        <v>4</v>
      </c>
      <c r="S30" s="15" t="s">
        <v>8</v>
      </c>
      <c r="T30" s="13">
        <f>T29*12</f>
        <v>21000</v>
      </c>
      <c r="U30" s="14" t="s">
        <v>4</v>
      </c>
      <c r="W30" s="15" t="s">
        <v>8</v>
      </c>
      <c r="X30" s="13">
        <f>X29*12</f>
        <v>24000</v>
      </c>
      <c r="Y30" s="14" t="s">
        <v>4</v>
      </c>
      <c r="AA30" s="15" t="s">
        <v>8</v>
      </c>
      <c r="AB30" s="13">
        <f>AB29*12</f>
        <v>27000</v>
      </c>
      <c r="AC30" s="14" t="s">
        <v>4</v>
      </c>
      <c r="AE30" s="15" t="s">
        <v>8</v>
      </c>
      <c r="AF30" s="13">
        <f>AF29*12</f>
        <v>30000</v>
      </c>
      <c r="AG30" s="14" t="s">
        <v>4</v>
      </c>
      <c r="AI30" s="15" t="s">
        <v>8</v>
      </c>
      <c r="AJ30" s="13">
        <f>AJ29*12</f>
        <v>33000</v>
      </c>
      <c r="AK30" s="14" t="s">
        <v>4</v>
      </c>
    </row>
    <row r="31" spans="1:37" ht="14" customHeight="1"/>
    <row r="32" spans="1:37" ht="14" customHeight="1"/>
    <row r="33" spans="1:37" ht="14" customHeight="1">
      <c r="A33" s="6">
        <v>6</v>
      </c>
      <c r="C33" s="7" t="s">
        <v>2</v>
      </c>
      <c r="D33" s="7">
        <f>C1*$A33</f>
        <v>1200</v>
      </c>
      <c r="E33" s="8"/>
      <c r="G33" s="7" t="s">
        <v>2</v>
      </c>
      <c r="H33" s="7">
        <f>G1*$A33</f>
        <v>1500</v>
      </c>
      <c r="I33" s="8"/>
      <c r="K33" s="7" t="s">
        <v>2</v>
      </c>
      <c r="L33" s="7">
        <f>K1*$A33</f>
        <v>1800</v>
      </c>
      <c r="M33" s="8"/>
      <c r="O33" s="7" t="s">
        <v>2</v>
      </c>
      <c r="P33" s="7">
        <f>O1*$A33</f>
        <v>2100</v>
      </c>
      <c r="Q33" s="8"/>
      <c r="S33" s="7" t="s">
        <v>2</v>
      </c>
      <c r="T33" s="7">
        <f>S1*$A33</f>
        <v>2400</v>
      </c>
      <c r="U33" s="8"/>
      <c r="W33" s="7" t="s">
        <v>2</v>
      </c>
      <c r="X33" s="7">
        <f>W1*$A33</f>
        <v>2700</v>
      </c>
      <c r="Y33" s="8"/>
      <c r="AA33" s="7" t="s">
        <v>2</v>
      </c>
      <c r="AB33" s="7">
        <f>AA1*$A33</f>
        <v>3000</v>
      </c>
      <c r="AC33" s="8"/>
      <c r="AE33" s="7" t="s">
        <v>2</v>
      </c>
      <c r="AF33" s="7">
        <f>AE1*$A33</f>
        <v>3300</v>
      </c>
      <c r="AG33" s="8"/>
      <c r="AI33" s="7" t="s">
        <v>2</v>
      </c>
      <c r="AJ33" s="7">
        <f>AI1*$A33</f>
        <v>3600</v>
      </c>
      <c r="AK33" s="8"/>
    </row>
    <row r="34" spans="1:37" ht="14" customHeight="1">
      <c r="A34" s="52" t="s">
        <v>6</v>
      </c>
      <c r="C34" s="9" t="s">
        <v>10</v>
      </c>
      <c r="D34" s="10">
        <f>6*50</f>
        <v>300</v>
      </c>
      <c r="E34" s="11"/>
      <c r="G34" s="9" t="s">
        <v>10</v>
      </c>
      <c r="H34" s="10">
        <f>6*50</f>
        <v>300</v>
      </c>
      <c r="I34" s="11"/>
      <c r="K34" s="9" t="s">
        <v>10</v>
      </c>
      <c r="L34" s="10">
        <f>6*50</f>
        <v>300</v>
      </c>
      <c r="M34" s="11"/>
      <c r="O34" s="9" t="s">
        <v>10</v>
      </c>
      <c r="P34" s="10">
        <f>6*50</f>
        <v>300</v>
      </c>
      <c r="Q34" s="11"/>
      <c r="S34" s="9" t="s">
        <v>10</v>
      </c>
      <c r="T34" s="10">
        <f>6*50</f>
        <v>300</v>
      </c>
      <c r="U34" s="11"/>
      <c r="W34" s="9" t="s">
        <v>10</v>
      </c>
      <c r="X34" s="10">
        <f>6*50</f>
        <v>300</v>
      </c>
      <c r="Y34" s="11"/>
      <c r="AA34" s="9" t="s">
        <v>10</v>
      </c>
      <c r="AB34" s="10">
        <f>6*50</f>
        <v>300</v>
      </c>
      <c r="AC34" s="11"/>
      <c r="AE34" s="9" t="s">
        <v>10</v>
      </c>
      <c r="AF34" s="10">
        <f>6*50</f>
        <v>300</v>
      </c>
      <c r="AG34" s="11"/>
      <c r="AI34" s="9" t="s">
        <v>10</v>
      </c>
      <c r="AJ34" s="10">
        <f>6*50</f>
        <v>300</v>
      </c>
      <c r="AK34" s="11"/>
    </row>
    <row r="35" spans="1:37" ht="14" customHeight="1">
      <c r="A35" s="52"/>
      <c r="C35" s="15" t="s">
        <v>7</v>
      </c>
      <c r="D35" s="13">
        <f>D33-D34</f>
        <v>900</v>
      </c>
      <c r="E35" s="14" t="s">
        <v>3</v>
      </c>
      <c r="G35" s="15" t="s">
        <v>7</v>
      </c>
      <c r="H35" s="13">
        <f>H33-H34</f>
        <v>1200</v>
      </c>
      <c r="I35" s="14" t="s">
        <v>3</v>
      </c>
      <c r="K35" s="15" t="s">
        <v>7</v>
      </c>
      <c r="L35" s="13">
        <f>L33-L34</f>
        <v>1500</v>
      </c>
      <c r="M35" s="14" t="s">
        <v>3</v>
      </c>
      <c r="O35" s="15" t="s">
        <v>7</v>
      </c>
      <c r="P35" s="13">
        <f>P33-P34</f>
        <v>1800</v>
      </c>
      <c r="Q35" s="14" t="s">
        <v>3</v>
      </c>
      <c r="S35" s="15" t="s">
        <v>7</v>
      </c>
      <c r="T35" s="13">
        <f>T33-T34</f>
        <v>2100</v>
      </c>
      <c r="U35" s="14" t="s">
        <v>3</v>
      </c>
      <c r="W35" s="15" t="s">
        <v>7</v>
      </c>
      <c r="X35" s="13">
        <f>X33-X34</f>
        <v>2400</v>
      </c>
      <c r="Y35" s="14" t="s">
        <v>3</v>
      </c>
      <c r="AA35" s="15" t="s">
        <v>7</v>
      </c>
      <c r="AB35" s="13">
        <f>AB33-AB34</f>
        <v>2700</v>
      </c>
      <c r="AC35" s="14" t="s">
        <v>3</v>
      </c>
      <c r="AE35" s="15" t="s">
        <v>7</v>
      </c>
      <c r="AF35" s="13">
        <f>AF33-AF34</f>
        <v>3000</v>
      </c>
      <c r="AG35" s="14" t="s">
        <v>3</v>
      </c>
      <c r="AI35" s="15" t="s">
        <v>7</v>
      </c>
      <c r="AJ35" s="13">
        <f>AJ33-AJ34</f>
        <v>3300</v>
      </c>
      <c r="AK35" s="14" t="s">
        <v>3</v>
      </c>
    </row>
    <row r="36" spans="1:37" ht="14" customHeight="1">
      <c r="A36" s="52"/>
      <c r="C36" s="15" t="s">
        <v>8</v>
      </c>
      <c r="D36" s="13">
        <f>D35*12</f>
        <v>10800</v>
      </c>
      <c r="E36" s="14" t="s">
        <v>4</v>
      </c>
      <c r="G36" s="15" t="s">
        <v>8</v>
      </c>
      <c r="H36" s="13">
        <f>H35*12</f>
        <v>14400</v>
      </c>
      <c r="I36" s="14" t="s">
        <v>4</v>
      </c>
      <c r="K36" s="15" t="s">
        <v>8</v>
      </c>
      <c r="L36" s="13">
        <f>L35*12</f>
        <v>18000</v>
      </c>
      <c r="M36" s="14" t="s">
        <v>4</v>
      </c>
      <c r="O36" s="15" t="s">
        <v>8</v>
      </c>
      <c r="P36" s="13">
        <f>P35*12</f>
        <v>21600</v>
      </c>
      <c r="Q36" s="14" t="s">
        <v>4</v>
      </c>
      <c r="S36" s="15" t="s">
        <v>8</v>
      </c>
      <c r="T36" s="13">
        <f>T35*12</f>
        <v>25200</v>
      </c>
      <c r="U36" s="14" t="s">
        <v>4</v>
      </c>
      <c r="W36" s="15" t="s">
        <v>8</v>
      </c>
      <c r="X36" s="13">
        <f>X35*12</f>
        <v>28800</v>
      </c>
      <c r="Y36" s="14" t="s">
        <v>4</v>
      </c>
      <c r="AA36" s="15" t="s">
        <v>8</v>
      </c>
      <c r="AB36" s="13">
        <f>AB35*12</f>
        <v>32400</v>
      </c>
      <c r="AC36" s="14" t="s">
        <v>4</v>
      </c>
      <c r="AE36" s="15" t="s">
        <v>8</v>
      </c>
      <c r="AF36" s="13">
        <f>AF35*12</f>
        <v>36000</v>
      </c>
      <c r="AG36" s="14" t="s">
        <v>4</v>
      </c>
      <c r="AI36" s="15" t="s">
        <v>8</v>
      </c>
      <c r="AJ36" s="13">
        <f>AJ35*12</f>
        <v>39600</v>
      </c>
      <c r="AK36" s="14" t="s">
        <v>4</v>
      </c>
    </row>
    <row r="37" spans="1:37" ht="14" customHeight="1"/>
    <row r="38" spans="1:37" ht="14" customHeight="1"/>
    <row r="39" spans="1:37" ht="14" customHeight="1">
      <c r="A39" s="6">
        <v>8</v>
      </c>
      <c r="C39" s="7" t="s">
        <v>2</v>
      </c>
      <c r="D39" s="7">
        <f>C1*$A39</f>
        <v>1600</v>
      </c>
      <c r="E39" s="8"/>
      <c r="G39" s="7" t="s">
        <v>2</v>
      </c>
      <c r="H39" s="7">
        <f>G1*$A39</f>
        <v>2000</v>
      </c>
      <c r="I39" s="8"/>
      <c r="K39" s="7" t="s">
        <v>2</v>
      </c>
      <c r="L39" s="7">
        <f>K1*$A39</f>
        <v>2400</v>
      </c>
      <c r="M39" s="8"/>
      <c r="O39" s="7" t="s">
        <v>2</v>
      </c>
      <c r="P39" s="7">
        <f>O1*$A39</f>
        <v>2800</v>
      </c>
      <c r="Q39" s="8"/>
      <c r="S39" s="7" t="s">
        <v>2</v>
      </c>
      <c r="T39" s="7">
        <f>S1*$A39</f>
        <v>3200</v>
      </c>
      <c r="U39" s="8"/>
      <c r="W39" s="7" t="s">
        <v>2</v>
      </c>
      <c r="X39" s="7">
        <f>W1*$A39</f>
        <v>3600</v>
      </c>
      <c r="Y39" s="8"/>
      <c r="AA39" s="7" t="s">
        <v>2</v>
      </c>
      <c r="AB39" s="7">
        <f>AA1*$A39</f>
        <v>4000</v>
      </c>
      <c r="AC39" s="8"/>
      <c r="AE39" s="7" t="s">
        <v>2</v>
      </c>
      <c r="AF39" s="7">
        <f>AE1*$A39</f>
        <v>4400</v>
      </c>
      <c r="AG39" s="8"/>
      <c r="AI39" s="7" t="s">
        <v>2</v>
      </c>
      <c r="AJ39" s="7">
        <f>AI1*$A39</f>
        <v>4800</v>
      </c>
      <c r="AK39" s="8"/>
    </row>
    <row r="40" spans="1:37" ht="14" customHeight="1">
      <c r="A40" s="52" t="s">
        <v>6</v>
      </c>
      <c r="C40" s="9" t="s">
        <v>14</v>
      </c>
      <c r="D40" s="10">
        <f>8*50</f>
        <v>400</v>
      </c>
      <c r="E40" s="11"/>
      <c r="G40" s="9" t="s">
        <v>14</v>
      </c>
      <c r="H40" s="10">
        <f>8*50</f>
        <v>400</v>
      </c>
      <c r="I40" s="11"/>
      <c r="K40" s="9" t="s">
        <v>14</v>
      </c>
      <c r="L40" s="10">
        <f>8*50</f>
        <v>400</v>
      </c>
      <c r="M40" s="11"/>
      <c r="O40" s="9" t="s">
        <v>14</v>
      </c>
      <c r="P40" s="10">
        <f>8*50</f>
        <v>400</v>
      </c>
      <c r="Q40" s="11"/>
      <c r="S40" s="9" t="s">
        <v>14</v>
      </c>
      <c r="T40" s="10">
        <f>8*50</f>
        <v>400</v>
      </c>
      <c r="U40" s="11"/>
      <c r="W40" s="9" t="s">
        <v>14</v>
      </c>
      <c r="X40" s="10">
        <f>8*50</f>
        <v>400</v>
      </c>
      <c r="Y40" s="11"/>
      <c r="AA40" s="9" t="s">
        <v>14</v>
      </c>
      <c r="AB40" s="10">
        <f>8*50</f>
        <v>400</v>
      </c>
      <c r="AC40" s="11"/>
      <c r="AE40" s="9" t="s">
        <v>14</v>
      </c>
      <c r="AF40" s="10">
        <f>8*50</f>
        <v>400</v>
      </c>
      <c r="AG40" s="11"/>
      <c r="AI40" s="9" t="s">
        <v>14</v>
      </c>
      <c r="AJ40" s="10">
        <f>8*50</f>
        <v>400</v>
      </c>
      <c r="AK40" s="11"/>
    </row>
    <row r="41" spans="1:37" ht="14" customHeight="1">
      <c r="A41" s="52"/>
      <c r="C41" s="15" t="s">
        <v>7</v>
      </c>
      <c r="D41" s="13">
        <f>D39-D40</f>
        <v>1200</v>
      </c>
      <c r="E41" s="14" t="s">
        <v>3</v>
      </c>
      <c r="G41" s="15" t="s">
        <v>7</v>
      </c>
      <c r="H41" s="13">
        <f>H39-H40</f>
        <v>1600</v>
      </c>
      <c r="I41" s="14" t="s">
        <v>3</v>
      </c>
      <c r="K41" s="15" t="s">
        <v>7</v>
      </c>
      <c r="L41" s="13">
        <f>L39-L40</f>
        <v>2000</v>
      </c>
      <c r="M41" s="14" t="s">
        <v>3</v>
      </c>
      <c r="O41" s="15" t="s">
        <v>7</v>
      </c>
      <c r="P41" s="13">
        <f>P39-P40</f>
        <v>2400</v>
      </c>
      <c r="Q41" s="14" t="s">
        <v>3</v>
      </c>
      <c r="S41" s="15" t="s">
        <v>7</v>
      </c>
      <c r="T41" s="13">
        <f>T39-T40</f>
        <v>2800</v>
      </c>
      <c r="U41" s="14" t="s">
        <v>3</v>
      </c>
      <c r="W41" s="15" t="s">
        <v>7</v>
      </c>
      <c r="X41" s="13">
        <f>X39-X40</f>
        <v>3200</v>
      </c>
      <c r="Y41" s="14" t="s">
        <v>3</v>
      </c>
      <c r="AA41" s="15" t="s">
        <v>7</v>
      </c>
      <c r="AB41" s="13">
        <f>AB39-AB40</f>
        <v>3600</v>
      </c>
      <c r="AC41" s="14" t="s">
        <v>3</v>
      </c>
      <c r="AE41" s="15" t="s">
        <v>7</v>
      </c>
      <c r="AF41" s="13">
        <f>AF39-AF40</f>
        <v>4000</v>
      </c>
      <c r="AG41" s="14" t="s">
        <v>3</v>
      </c>
      <c r="AI41" s="15" t="s">
        <v>7</v>
      </c>
      <c r="AJ41" s="13">
        <f>AJ39-AJ40</f>
        <v>4400</v>
      </c>
      <c r="AK41" s="14" t="s">
        <v>3</v>
      </c>
    </row>
    <row r="42" spans="1:37" ht="14" customHeight="1">
      <c r="A42" s="52"/>
      <c r="C42" s="15" t="s">
        <v>8</v>
      </c>
      <c r="D42" s="13">
        <f>D41*12</f>
        <v>14400</v>
      </c>
      <c r="E42" s="14" t="s">
        <v>4</v>
      </c>
      <c r="G42" s="15" t="s">
        <v>8</v>
      </c>
      <c r="H42" s="13">
        <f>H41*12</f>
        <v>19200</v>
      </c>
      <c r="I42" s="14" t="s">
        <v>4</v>
      </c>
      <c r="K42" s="15" t="s">
        <v>8</v>
      </c>
      <c r="L42" s="13">
        <f>L41*12</f>
        <v>24000</v>
      </c>
      <c r="M42" s="14" t="s">
        <v>4</v>
      </c>
      <c r="O42" s="15" t="s">
        <v>8</v>
      </c>
      <c r="P42" s="13">
        <f>P41*12</f>
        <v>28800</v>
      </c>
      <c r="Q42" s="14" t="s">
        <v>4</v>
      </c>
      <c r="S42" s="15" t="s">
        <v>8</v>
      </c>
      <c r="T42" s="13">
        <f>T41*12</f>
        <v>33600</v>
      </c>
      <c r="U42" s="14" t="s">
        <v>4</v>
      </c>
      <c r="W42" s="15" t="s">
        <v>8</v>
      </c>
      <c r="X42" s="13">
        <f>X41*12</f>
        <v>38400</v>
      </c>
      <c r="Y42" s="14" t="s">
        <v>4</v>
      </c>
      <c r="AA42" s="15" t="s">
        <v>8</v>
      </c>
      <c r="AB42" s="13">
        <f>AB41*12</f>
        <v>43200</v>
      </c>
      <c r="AC42" s="14" t="s">
        <v>4</v>
      </c>
      <c r="AE42" s="15" t="s">
        <v>8</v>
      </c>
      <c r="AF42" s="13">
        <f>AF41*12</f>
        <v>48000</v>
      </c>
      <c r="AG42" s="14" t="s">
        <v>4</v>
      </c>
      <c r="AI42" s="15" t="s">
        <v>8</v>
      </c>
      <c r="AJ42" s="13">
        <f>AJ41*12</f>
        <v>52800</v>
      </c>
      <c r="AK42" s="14" t="s">
        <v>4</v>
      </c>
    </row>
    <row r="43" spans="1:37" ht="14" customHeight="1"/>
    <row r="44" spans="1:37" ht="14" customHeight="1"/>
    <row r="45" spans="1:37" ht="14" customHeight="1">
      <c r="A45" s="6">
        <v>10</v>
      </c>
      <c r="C45" s="7" t="s">
        <v>2</v>
      </c>
      <c r="D45" s="7">
        <f>C1*$A45</f>
        <v>2000</v>
      </c>
      <c r="E45" s="8"/>
      <c r="G45" s="7" t="s">
        <v>2</v>
      </c>
      <c r="H45" s="7">
        <f>G1*$A45</f>
        <v>2500</v>
      </c>
      <c r="I45" s="8"/>
      <c r="K45" s="7" t="s">
        <v>2</v>
      </c>
      <c r="L45" s="7">
        <f>K1*$A45</f>
        <v>3000</v>
      </c>
      <c r="M45" s="8"/>
      <c r="O45" s="7" t="s">
        <v>2</v>
      </c>
      <c r="P45" s="7">
        <f>O1*$A45</f>
        <v>3500</v>
      </c>
      <c r="Q45" s="8"/>
      <c r="S45" s="7" t="s">
        <v>2</v>
      </c>
      <c r="T45" s="7">
        <f>S1*$A45</f>
        <v>4000</v>
      </c>
      <c r="U45" s="8"/>
      <c r="W45" s="7" t="s">
        <v>2</v>
      </c>
      <c r="X45" s="7">
        <f>W1*$A45</f>
        <v>4500</v>
      </c>
      <c r="Y45" s="8"/>
      <c r="AA45" s="7" t="s">
        <v>2</v>
      </c>
      <c r="AB45" s="7">
        <f>AA1*$A45</f>
        <v>5000</v>
      </c>
      <c r="AC45" s="8"/>
      <c r="AE45" s="7" t="s">
        <v>2</v>
      </c>
      <c r="AF45" s="7">
        <f>AE1*$A45</f>
        <v>5500</v>
      </c>
      <c r="AG45" s="8"/>
      <c r="AI45" s="7" t="s">
        <v>2</v>
      </c>
      <c r="AJ45" s="7">
        <f>AI1*$A45</f>
        <v>6000</v>
      </c>
      <c r="AK45" s="8"/>
    </row>
    <row r="46" spans="1:37" ht="14" customHeight="1">
      <c r="A46" s="52" t="s">
        <v>6</v>
      </c>
      <c r="C46" s="9" t="s">
        <v>15</v>
      </c>
      <c r="D46" s="10">
        <f>10*50</f>
        <v>500</v>
      </c>
      <c r="E46" s="11"/>
      <c r="G46" s="9" t="s">
        <v>15</v>
      </c>
      <c r="H46" s="10">
        <f>10*50</f>
        <v>500</v>
      </c>
      <c r="I46" s="11"/>
      <c r="K46" s="9" t="s">
        <v>15</v>
      </c>
      <c r="L46" s="10">
        <f>10*50</f>
        <v>500</v>
      </c>
      <c r="M46" s="11"/>
      <c r="O46" s="9" t="s">
        <v>15</v>
      </c>
      <c r="P46" s="10">
        <f>10*50</f>
        <v>500</v>
      </c>
      <c r="Q46" s="11"/>
      <c r="S46" s="9" t="s">
        <v>15</v>
      </c>
      <c r="T46" s="10">
        <f>10*50</f>
        <v>500</v>
      </c>
      <c r="U46" s="11"/>
      <c r="W46" s="9" t="s">
        <v>15</v>
      </c>
      <c r="X46" s="10">
        <f>10*50</f>
        <v>500</v>
      </c>
      <c r="Y46" s="11"/>
      <c r="AA46" s="9" t="s">
        <v>15</v>
      </c>
      <c r="AB46" s="10">
        <f>10*50</f>
        <v>500</v>
      </c>
      <c r="AC46" s="11"/>
      <c r="AE46" s="9" t="s">
        <v>15</v>
      </c>
      <c r="AF46" s="10">
        <f>10*50</f>
        <v>500</v>
      </c>
      <c r="AG46" s="11"/>
      <c r="AI46" s="9" t="s">
        <v>15</v>
      </c>
      <c r="AJ46" s="10">
        <f>10*50</f>
        <v>500</v>
      </c>
      <c r="AK46" s="11"/>
    </row>
    <row r="47" spans="1:37" ht="14" customHeight="1">
      <c r="A47" s="52"/>
      <c r="C47" s="15" t="s">
        <v>7</v>
      </c>
      <c r="D47" s="13">
        <f>D45-D46</f>
        <v>1500</v>
      </c>
      <c r="E47" s="14" t="s">
        <v>3</v>
      </c>
      <c r="G47" s="15" t="s">
        <v>7</v>
      </c>
      <c r="H47" s="13">
        <f>H45-H46</f>
        <v>2000</v>
      </c>
      <c r="I47" s="14" t="s">
        <v>3</v>
      </c>
      <c r="K47" s="15" t="s">
        <v>7</v>
      </c>
      <c r="L47" s="13">
        <f>L45-L46</f>
        <v>2500</v>
      </c>
      <c r="M47" s="14" t="s">
        <v>3</v>
      </c>
      <c r="O47" s="15" t="s">
        <v>7</v>
      </c>
      <c r="P47" s="13">
        <f>P45-P46</f>
        <v>3000</v>
      </c>
      <c r="Q47" s="14" t="s">
        <v>3</v>
      </c>
      <c r="S47" s="15" t="s">
        <v>7</v>
      </c>
      <c r="T47" s="13">
        <f>T45-T46</f>
        <v>3500</v>
      </c>
      <c r="U47" s="14" t="s">
        <v>3</v>
      </c>
      <c r="W47" s="15" t="s">
        <v>7</v>
      </c>
      <c r="X47" s="13">
        <f>X45-X46</f>
        <v>4000</v>
      </c>
      <c r="Y47" s="14" t="s">
        <v>3</v>
      </c>
      <c r="AA47" s="15" t="s">
        <v>7</v>
      </c>
      <c r="AB47" s="13">
        <f>AB45-AB46</f>
        <v>4500</v>
      </c>
      <c r="AC47" s="14" t="s">
        <v>3</v>
      </c>
      <c r="AE47" s="15" t="s">
        <v>7</v>
      </c>
      <c r="AF47" s="13">
        <f>AF45-AF46</f>
        <v>5000</v>
      </c>
      <c r="AG47" s="14" t="s">
        <v>3</v>
      </c>
      <c r="AI47" s="15" t="s">
        <v>7</v>
      </c>
      <c r="AJ47" s="13">
        <f>AJ45-AJ46</f>
        <v>5500</v>
      </c>
      <c r="AK47" s="14" t="s">
        <v>3</v>
      </c>
    </row>
    <row r="48" spans="1:37" ht="14" customHeight="1">
      <c r="A48" s="52"/>
      <c r="C48" s="15" t="s">
        <v>8</v>
      </c>
      <c r="D48" s="13">
        <f>D47*12</f>
        <v>18000</v>
      </c>
      <c r="E48" s="14" t="s">
        <v>4</v>
      </c>
      <c r="G48" s="15" t="s">
        <v>8</v>
      </c>
      <c r="H48" s="13">
        <f>H47*12</f>
        <v>24000</v>
      </c>
      <c r="I48" s="14" t="s">
        <v>4</v>
      </c>
      <c r="K48" s="15" t="s">
        <v>8</v>
      </c>
      <c r="L48" s="13">
        <f>L47*12</f>
        <v>30000</v>
      </c>
      <c r="M48" s="14" t="s">
        <v>4</v>
      </c>
      <c r="O48" s="15" t="s">
        <v>8</v>
      </c>
      <c r="P48" s="13">
        <f>P47*12</f>
        <v>36000</v>
      </c>
      <c r="Q48" s="14" t="s">
        <v>4</v>
      </c>
      <c r="S48" s="15" t="s">
        <v>8</v>
      </c>
      <c r="T48" s="13">
        <f>T47*12</f>
        <v>42000</v>
      </c>
      <c r="U48" s="14" t="s">
        <v>4</v>
      </c>
      <c r="W48" s="15" t="s">
        <v>8</v>
      </c>
      <c r="X48" s="13">
        <f>X47*12</f>
        <v>48000</v>
      </c>
      <c r="Y48" s="14" t="s">
        <v>4</v>
      </c>
      <c r="AA48" s="15" t="s">
        <v>8</v>
      </c>
      <c r="AB48" s="13">
        <f>AB47*12</f>
        <v>54000</v>
      </c>
      <c r="AC48" s="14" t="s">
        <v>4</v>
      </c>
      <c r="AE48" s="15" t="s">
        <v>8</v>
      </c>
      <c r="AF48" s="13">
        <f>AF47*12</f>
        <v>60000</v>
      </c>
      <c r="AG48" s="14" t="s">
        <v>4</v>
      </c>
      <c r="AI48" s="15" t="s">
        <v>8</v>
      </c>
      <c r="AJ48" s="13">
        <f>AJ47*12</f>
        <v>66000</v>
      </c>
      <c r="AK48" s="14" t="s">
        <v>4</v>
      </c>
    </row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mergeCells count="9">
    <mergeCell ref="O14:AC14"/>
    <mergeCell ref="A10:A12"/>
    <mergeCell ref="A22:A24"/>
    <mergeCell ref="A34:A36"/>
    <mergeCell ref="A40:A42"/>
    <mergeCell ref="A46:A48"/>
    <mergeCell ref="A16:A18"/>
    <mergeCell ref="A28:A30"/>
    <mergeCell ref="A4:A6"/>
  </mergeCells>
  <phoneticPr fontId="6" type="noConversion"/>
  <pageMargins left="0.75000000000000011" right="0.75000000000000011" top="1" bottom="1" header="0.5" footer="0.5"/>
  <pageSetup paperSize="9" scale="3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Coles</dc:creator>
  <cp:lastModifiedBy>Laura Coles</cp:lastModifiedBy>
  <cp:lastPrinted>2017-08-01T09:52:27Z</cp:lastPrinted>
  <dcterms:created xsi:type="dcterms:W3CDTF">2017-08-01T09:10:18Z</dcterms:created>
  <dcterms:modified xsi:type="dcterms:W3CDTF">2017-08-01T10:28:40Z</dcterms:modified>
</cp:coreProperties>
</file>